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86" i="1"/>
  <c r="J186"/>
  <c r="I186"/>
  <c r="H186"/>
  <c r="G186"/>
  <c r="F186"/>
  <c r="J118" l="1"/>
  <c r="I80"/>
  <c r="B197"/>
  <c r="A197"/>
  <c r="L196"/>
  <c r="J196"/>
  <c r="J197" s="1"/>
  <c r="I196"/>
  <c r="H196"/>
  <c r="H197" s="1"/>
  <c r="G196"/>
  <c r="F196"/>
  <c r="F197" s="1"/>
  <c r="B187"/>
  <c r="A187"/>
  <c r="L197"/>
  <c r="I197"/>
  <c r="G197"/>
  <c r="B178"/>
  <c r="A178"/>
  <c r="L177"/>
  <c r="J177"/>
  <c r="I177"/>
  <c r="H177"/>
  <c r="G177"/>
  <c r="F177"/>
  <c r="B168"/>
  <c r="A168"/>
  <c r="L167"/>
  <c r="L178" s="1"/>
  <c r="J167"/>
  <c r="J178" s="1"/>
  <c r="I167"/>
  <c r="H167"/>
  <c r="H178" s="1"/>
  <c r="G167"/>
  <c r="G178" s="1"/>
  <c r="F167"/>
  <c r="F178" s="1"/>
  <c r="B159"/>
  <c r="A159"/>
  <c r="L158"/>
  <c r="J158"/>
  <c r="I158"/>
  <c r="H158"/>
  <c r="G158"/>
  <c r="F158"/>
  <c r="B149"/>
  <c r="A149"/>
  <c r="L148"/>
  <c r="L159" s="1"/>
  <c r="J148"/>
  <c r="I148"/>
  <c r="I159" s="1"/>
  <c r="H148"/>
  <c r="G148"/>
  <c r="G159" s="1"/>
  <c r="F148"/>
  <c r="F159" s="1"/>
  <c r="B139"/>
  <c r="A139"/>
  <c r="L138"/>
  <c r="J138"/>
  <c r="I138"/>
  <c r="H138"/>
  <c r="G138"/>
  <c r="F138"/>
  <c r="B129"/>
  <c r="A129"/>
  <c r="L128"/>
  <c r="L139" s="1"/>
  <c r="I128"/>
  <c r="I139" s="1"/>
  <c r="H128"/>
  <c r="G128"/>
  <c r="G139" s="1"/>
  <c r="F128"/>
  <c r="F139" s="1"/>
  <c r="B119"/>
  <c r="A119"/>
  <c r="L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J81" s="1"/>
  <c r="I81"/>
  <c r="H80"/>
  <c r="G80"/>
  <c r="F80"/>
  <c r="B71"/>
  <c r="A71"/>
  <c r="H70"/>
  <c r="G70"/>
  <c r="G81" s="1"/>
  <c r="F70"/>
  <c r="F81" s="1"/>
  <c r="B62"/>
  <c r="A62"/>
  <c r="L61"/>
  <c r="J61"/>
  <c r="J62" s="1"/>
  <c r="I61"/>
  <c r="H61"/>
  <c r="G61"/>
  <c r="F61"/>
  <c r="F62" s="1"/>
  <c r="B52"/>
  <c r="A52"/>
  <c r="L62"/>
  <c r="I62"/>
  <c r="B43"/>
  <c r="A43"/>
  <c r="L42"/>
  <c r="J42"/>
  <c r="J43" s="1"/>
  <c r="I42"/>
  <c r="H42"/>
  <c r="G42"/>
  <c r="F42"/>
  <c r="B33"/>
  <c r="A33"/>
  <c r="L32"/>
  <c r="L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H13"/>
  <c r="G13"/>
  <c r="G24" s="1"/>
  <c r="F13"/>
  <c r="I178" l="1"/>
  <c r="H159"/>
  <c r="J159"/>
  <c r="H139"/>
  <c r="I119"/>
  <c r="L119"/>
  <c r="I100"/>
  <c r="H100"/>
  <c r="H81"/>
  <c r="H43"/>
  <c r="I24"/>
  <c r="H24"/>
  <c r="F24"/>
  <c r="F198" s="1"/>
  <c r="J24"/>
  <c r="J139"/>
  <c r="G100"/>
  <c r="G198" s="1"/>
  <c r="J100"/>
  <c r="L100"/>
  <c r="L81"/>
  <c r="I198" l="1"/>
  <c r="J198"/>
  <c r="L198"/>
</calcChain>
</file>

<file path=xl/sharedStrings.xml><?xml version="1.0" encoding="utf-8"?>
<sst xmlns="http://schemas.openxmlformats.org/spreadsheetml/2006/main" count="319" uniqueCount="119">
  <si>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</si>
  <si>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</si>
  <si>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</si>
  <si>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</si>
  <si>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</si>
  <si>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</si>
  <si>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</si>
  <si>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</si>
  <si>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</si>
  <si>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</si>
  <si>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</si>
  <si>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</si>
  <si>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</si>
  <si>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</si>
  <si>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</si>
  <si>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</si>
  <si>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</si>
  <si>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</si>
  <si>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</si>
  <si>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</si>
  <si>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</si>
  <si>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</si>
  <si>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</si>
  <si>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</si>
  <si>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</si>
  <si>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</si>
  <si>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</si>
  <si>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</si>
  <si>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</si>
  <si>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</si>
  <si>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</si>
  <si>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</si>
  <si>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</si>
  <si>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</si>
  <si>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</si>
  <si>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</si>
  <si>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</si>
  <si>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</si>
  <si>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</si>
  <si>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Блошенко Ю.В.</t>
  </si>
  <si>
    <t>котлета рубленая куриная</t>
  </si>
  <si>
    <t>Чай с сахаром</t>
  </si>
  <si>
    <t>хлеб йодированный</t>
  </si>
  <si>
    <t>салат из свеклы с зеленым горошком</t>
  </si>
  <si>
    <t>т24</t>
  </si>
  <si>
    <t>Хлеб йодированный</t>
  </si>
  <si>
    <t>МОБУ СОШ № 32</t>
  </si>
  <si>
    <t>Согласовал</t>
  </si>
  <si>
    <t>тефтели с соусом</t>
  </si>
  <si>
    <t>278/309</t>
  </si>
  <si>
    <t>чай с лимоном</t>
  </si>
  <si>
    <t>яблоко</t>
  </si>
  <si>
    <t>салат "Здоровье"</t>
  </si>
  <si>
    <t>гуляш из филе куриного</t>
  </si>
  <si>
    <t>437/ 171</t>
  </si>
  <si>
    <t>суп картофельный с вермишелью</t>
  </si>
  <si>
    <t>каша пшеничная рассыпчатая</t>
  </si>
  <si>
    <t>рыба тушеная в томате с овощами</t>
  </si>
  <si>
    <t>рис отварной</t>
  </si>
  <si>
    <t>плов из филе куриного</t>
  </si>
  <si>
    <t>печенье</t>
  </si>
  <si>
    <t>икра овощная закусочная</t>
  </si>
  <si>
    <t>щи из свежей капусты с картофелем</t>
  </si>
  <si>
    <t>макароны отварные</t>
  </si>
  <si>
    <t>компот из яблок с витамином "с"</t>
  </si>
  <si>
    <t>хлеб  йодированный</t>
  </si>
  <si>
    <t>Запеканка из творога с морковью, молоко сгущенное</t>
  </si>
  <si>
    <t>суп картофельный с горохом</t>
  </si>
  <si>
    <t>свекла отварная</t>
  </si>
  <si>
    <t>Каша вязкая молочная из риса</t>
  </si>
  <si>
    <t>Бутерброд с маслом сливочным, сыром</t>
  </si>
  <si>
    <t xml:space="preserve">икра свекольная </t>
  </si>
  <si>
    <t>суп картофельный с рисом</t>
  </si>
  <si>
    <t>жаркое по домашнему</t>
  </si>
  <si>
    <t>чай с сахаром</t>
  </si>
  <si>
    <t>тефтели куриные с соусом макароны  отварные 120/150</t>
  </si>
  <si>
    <t>Пряники</t>
  </si>
  <si>
    <t>Салат из свеклы отварной</t>
  </si>
  <si>
    <t>тефтели куриные с соусом</t>
  </si>
  <si>
    <t>кофейный напиток черный</t>
  </si>
  <si>
    <t>хлеб иодированный</t>
  </si>
  <si>
    <t>0.3</t>
  </si>
  <si>
    <t>19.32</t>
  </si>
  <si>
    <t>20.46</t>
  </si>
  <si>
    <t>19.17</t>
  </si>
  <si>
    <t>28.64</t>
  </si>
  <si>
    <t>47.92</t>
  </si>
  <si>
    <t>0.23</t>
  </si>
  <si>
    <t>каша гречневая рассыпчатая</t>
  </si>
  <si>
    <t>капуста маринованная</t>
  </si>
  <si>
    <t>14.28</t>
  </si>
  <si>
    <t>229/310</t>
  </si>
  <si>
    <t>борщ из свежей капустыс картофелем</t>
  </si>
  <si>
    <t>картофель отварной</t>
  </si>
  <si>
    <t>каша вязкая молочная из овсяных хлопьев</t>
  </si>
  <si>
    <t>горячий бутерброд с сыром</t>
  </si>
  <si>
    <t>какао с молоком сгущеным</t>
  </si>
  <si>
    <t>суп  с вермишелью</t>
  </si>
  <si>
    <t>105.21</t>
  </si>
  <si>
    <t>котлета рубленая куриная макароны отварные</t>
  </si>
  <si>
    <t>416.36</t>
  </si>
  <si>
    <t>294/309</t>
  </si>
  <si>
    <t>капуста тушеная</t>
  </si>
  <si>
    <t>Щи  из свежей капусты с картофелем</t>
  </si>
  <si>
    <t>223.02</t>
  </si>
  <si>
    <t>филе куриное в сметанном соусе</t>
  </si>
  <si>
    <t>филе куриное в сметанном соусе каша пшеничная рассыпчатая</t>
  </si>
  <si>
    <t>290/171</t>
  </si>
  <si>
    <t>салат из свеклы отварной</t>
  </si>
  <si>
    <t>компот из сухофруктов с витамином"С"</t>
  </si>
  <si>
    <t>капуста маринованая</t>
  </si>
  <si>
    <t>суп картофельный с рисом,зелень</t>
  </si>
  <si>
    <t>210/171</t>
  </si>
  <si>
    <t>омлет  натуральный каша гречневая с маслом</t>
  </si>
  <si>
    <t>суп крестьянский с крупой</t>
  </si>
  <si>
    <t>котлета рыбная</t>
  </si>
  <si>
    <t>кисель из яблок с витамином "С"</t>
  </si>
  <si>
    <t>гуляш из филе куриного каша  гречневая рассыпчатая 120/150</t>
  </si>
  <si>
    <t>рыба тушеная в томате с овощами картофель отварной 120/150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</si>
</sst>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;[Red]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64" fontId="0" fillId="4" borderId="4" xfId="0" applyNumberFormat="1" applyFill="1" applyBorder="1" applyAlignment="1" applyProtection="1">
      <alignment horizontal="right"/>
      <protection locked="0"/>
    </xf>
    <xf numFmtId="164" fontId="0" fillId="4" borderId="23" xfId="0" applyNumberFormat="1" applyFill="1" applyBorder="1" applyAlignment="1" applyProtection="1">
      <alignment horizontal="right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0" fillId="4" borderId="17" xfId="0" applyNumberFormat="1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NumberFormat="1" applyFill="1" applyBorder="1" applyAlignment="1" applyProtection="1">
      <alignment horizontal="right"/>
      <protection locked="0"/>
    </xf>
    <xf numFmtId="164" fontId="0" fillId="4" borderId="3" xfId="0" applyNumberFormat="1" applyFill="1" applyBorder="1" applyAlignment="1" applyProtection="1">
      <alignment horizontal="right"/>
      <protection locked="0"/>
    </xf>
    <xf numFmtId="164" fontId="0" fillId="4" borderId="24" xfId="0" applyNumberFormat="1" applyFill="1" applyBorder="1" applyAlignment="1" applyProtection="1">
      <alignment horizontal="right"/>
      <protection locked="0"/>
    </xf>
    <xf numFmtId="164" fontId="0" fillId="5" borderId="2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15" xfId="0" applyNumberForma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64" fontId="0" fillId="4" borderId="4" xfId="0" applyNumberFormat="1" applyFill="1" applyBorder="1" applyProtection="1">
      <protection locked="0"/>
    </xf>
    <xf numFmtId="0" fontId="0" fillId="4" borderId="5" xfId="0" applyNumberFormat="1" applyFill="1" applyBorder="1" applyAlignment="1" applyProtection="1">
      <alignment horizontal="right"/>
      <protection locked="0"/>
    </xf>
    <xf numFmtId="164" fontId="0" fillId="4" borderId="5" xfId="0" applyNumberFormat="1" applyFill="1" applyBorder="1" applyAlignment="1" applyProtection="1">
      <alignment horizontal="right"/>
      <protection locked="0"/>
    </xf>
    <xf numFmtId="164" fontId="0" fillId="4" borderId="25" xfId="0" applyNumberForma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 applyProtection="1">
      <alignment horizontal="right" vertical="top" wrapText="1"/>
      <protection locked="0"/>
    </xf>
    <xf numFmtId="0" fontId="4" fillId="2" borderId="2" xfId="0" applyFont="1" applyFill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2" borderId="15" xfId="0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right" vertical="top" wrapText="1"/>
      <protection locked="0"/>
    </xf>
    <xf numFmtId="0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23" xfId="0" applyNumberFormat="1" applyFill="1" applyBorder="1" applyAlignment="1" applyProtection="1">
      <alignment horizontal="right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protection locked="0"/>
    </xf>
    <xf numFmtId="1" fontId="0" fillId="4" borderId="4" xfId="0" applyNumberFormat="1" applyFill="1" applyBorder="1" applyAlignment="1" applyProtection="1">
      <protection locked="0"/>
    </xf>
    <xf numFmtId="16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0" fillId="5" borderId="2" xfId="0" applyFill="1" applyBorder="1" applyAlignment="1" applyProtection="1">
      <alignment horizontal="right"/>
      <protection locked="0"/>
    </xf>
    <xf numFmtId="39" fontId="13" fillId="4" borderId="26" xfId="0" applyNumberFormat="1" applyFont="1" applyFill="1" applyBorder="1" applyAlignment="1">
      <alignment horizontal="right" vertical="center" wrapText="1"/>
    </xf>
    <xf numFmtId="0" fontId="13" fillId="4" borderId="26" xfId="0" applyFont="1" applyFill="1" applyBorder="1" applyAlignment="1" applyProtection="1">
      <alignment horizontal="left" vertical="center" wrapText="1"/>
      <protection locked="0"/>
    </xf>
    <xf numFmtId="0" fontId="13" fillId="4" borderId="2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13" fillId="4" borderId="26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3" fillId="4" borderId="26" xfId="0" applyFont="1" applyFill="1" applyBorder="1" applyAlignment="1">
      <alignment horizontal="righ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wrapText="1"/>
      <protection locked="0"/>
    </xf>
    <xf numFmtId="0" fontId="0" fillId="4" borderId="2" xfId="0" applyFill="1" applyBorder="1"/>
    <xf numFmtId="0" fontId="2" fillId="4" borderId="5" xfId="0" applyFont="1" applyFill="1" applyBorder="1" applyAlignment="1" applyProtection="1">
      <alignment wrapText="1"/>
      <protection locked="0"/>
    </xf>
    <xf numFmtId="39" fontId="13" fillId="4" borderId="0" xfId="0" applyNumberFormat="1" applyFont="1" applyFill="1" applyBorder="1" applyAlignment="1">
      <alignment horizontal="right" vertical="center" wrapText="1"/>
    </xf>
    <xf numFmtId="0" fontId="0" fillId="5" borderId="2" xfId="0" applyFill="1" applyBorder="1" applyProtection="1">
      <protection locked="0"/>
    </xf>
    <xf numFmtId="0" fontId="0" fillId="4" borderId="1" xfId="0" applyFill="1" applyBorder="1"/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0" fillId="4" borderId="6" xfId="0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164" fontId="0" fillId="4" borderId="4" xfId="0" applyNumberFormat="1" applyFill="1" applyBorder="1" applyAlignment="1" applyProtection="1">
      <alignment horizontal="left"/>
      <protection locked="0"/>
    </xf>
    <xf numFmtId="164" fontId="0" fillId="4" borderId="23" xfId="0" applyNumberFormat="1" applyFill="1" applyBorder="1" applyAlignment="1" applyProtection="1">
      <alignment horizontal="left"/>
      <protection locked="0"/>
    </xf>
    <xf numFmtId="164" fontId="0" fillId="4" borderId="2" xfId="0" applyNumberFormat="1" applyFill="1" applyBorder="1" applyAlignment="1" applyProtection="1">
      <alignment horizontal="left"/>
      <protection locked="0"/>
    </xf>
    <xf numFmtId="165" fontId="0" fillId="4" borderId="3" xfId="0" applyNumberFormat="1" applyFill="1" applyBorder="1" applyAlignment="1" applyProtection="1">
      <alignment horizontal="right"/>
      <protection locked="0"/>
    </xf>
    <xf numFmtId="165" fontId="0" fillId="4" borderId="24" xfId="0" applyNumberFormat="1" applyFill="1" applyBorder="1" applyAlignment="1" applyProtection="1">
      <alignment horizontal="right"/>
      <protection locked="0"/>
    </xf>
    <xf numFmtId="0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4" xfId="0" applyFont="1" applyFill="1" applyBorder="1"/>
    <xf numFmtId="164" fontId="1" fillId="4" borderId="4" xfId="0" applyNumberFormat="1" applyFont="1" applyFill="1" applyBorder="1" applyAlignment="1" applyProtection="1">
      <alignment horizontal="left"/>
      <protection locked="0"/>
    </xf>
    <xf numFmtId="164" fontId="1" fillId="4" borderId="17" xfId="0" applyNumberFormat="1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4" borderId="4" xfId="0" applyNumberFormat="1" applyFont="1" applyFill="1" applyBorder="1" applyAlignment="1" applyProtection="1">
      <alignment horizontal="right"/>
      <protection locked="0"/>
    </xf>
    <xf numFmtId="164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4" fillId="0" borderId="14" xfId="0" applyFont="1" applyBorder="1"/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1" fontId="1" fillId="4" borderId="4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wrapText="1"/>
    </xf>
    <xf numFmtId="2" fontId="0" fillId="4" borderId="5" xfId="0" applyNumberForma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F82" sqref="F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5703125" style="2" bestFit="1" customWidth="1"/>
    <col min="13" max="16384" width="9.140625" style="2"/>
  </cols>
  <sheetData>
    <row r="1" spans="1:15" ht="15">
      <c r="A1" s="1" t="s">
        <v>7</v>
      </c>
      <c r="C1" s="166" t="s">
        <v>46</v>
      </c>
      <c r="D1" s="167"/>
      <c r="E1" s="167"/>
      <c r="F1" s="12" t="s">
        <v>47</v>
      </c>
      <c r="G1" s="2" t="s">
        <v>16</v>
      </c>
      <c r="H1" s="168" t="s">
        <v>38</v>
      </c>
      <c r="I1" s="168"/>
      <c r="J1" s="168"/>
      <c r="K1" s="168"/>
    </row>
    <row r="2" spans="1:15" ht="18">
      <c r="A2" s="35" t="s">
        <v>6</v>
      </c>
      <c r="C2" s="2"/>
      <c r="G2" s="2" t="s">
        <v>17</v>
      </c>
      <c r="H2" s="168" t="s">
        <v>39</v>
      </c>
      <c r="I2" s="168"/>
      <c r="J2" s="168"/>
      <c r="K2" s="168"/>
    </row>
    <row r="3" spans="1:15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10</v>
      </c>
      <c r="I3" s="47">
        <v>1</v>
      </c>
      <c r="J3" s="48">
        <v>2024</v>
      </c>
      <c r="K3" s="49"/>
    </row>
    <row r="4" spans="1:15">
      <c r="C4" s="2"/>
      <c r="D4" s="4"/>
      <c r="H4" s="46" t="s">
        <v>35</v>
      </c>
      <c r="I4" s="46" t="s">
        <v>36</v>
      </c>
      <c r="J4" s="46" t="s">
        <v>37</v>
      </c>
    </row>
    <row r="5" spans="1:15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5" ht="15.75" thickBot="1">
      <c r="A6" s="20">
        <v>1</v>
      </c>
      <c r="B6" s="21">
        <v>1</v>
      </c>
      <c r="C6" s="22" t="s">
        <v>19</v>
      </c>
      <c r="D6" s="5" t="s">
        <v>20</v>
      </c>
      <c r="E6" s="50" t="s">
        <v>69</v>
      </c>
      <c r="F6" s="39">
        <v>200</v>
      </c>
      <c r="G6" s="115">
        <v>5.45</v>
      </c>
      <c r="H6" s="115">
        <v>9.86</v>
      </c>
      <c r="I6" s="115">
        <v>48.11</v>
      </c>
      <c r="J6" s="115">
        <v>302.98</v>
      </c>
      <c r="K6" s="40">
        <v>174</v>
      </c>
      <c r="L6" s="115">
        <v>28.81</v>
      </c>
    </row>
    <row r="7" spans="1:15" ht="15">
      <c r="A7" s="23"/>
      <c r="B7" s="15"/>
      <c r="C7" s="11"/>
      <c r="D7" s="6"/>
      <c r="E7" s="116" t="s">
        <v>70</v>
      </c>
      <c r="F7" s="42">
        <v>60</v>
      </c>
      <c r="G7" s="115">
        <v>2.36</v>
      </c>
      <c r="H7" s="115">
        <v>7.49</v>
      </c>
      <c r="I7" s="115">
        <v>14.89</v>
      </c>
      <c r="J7" s="115">
        <v>136</v>
      </c>
      <c r="K7" s="117"/>
      <c r="L7" s="115">
        <v>35.19</v>
      </c>
      <c r="O7" s="96"/>
    </row>
    <row r="8" spans="1:15" ht="15.75" thickBot="1">
      <c r="A8" s="23"/>
      <c r="B8" s="15"/>
      <c r="C8" s="11"/>
      <c r="D8" s="7" t="s">
        <v>21</v>
      </c>
      <c r="E8" s="55" t="s">
        <v>41</v>
      </c>
      <c r="F8" s="42">
        <v>200</v>
      </c>
      <c r="G8" s="115"/>
      <c r="H8" s="115"/>
      <c r="I8" s="115">
        <v>11.98</v>
      </c>
      <c r="J8" s="115">
        <v>47.98</v>
      </c>
      <c r="K8" s="43">
        <v>376</v>
      </c>
      <c r="L8" s="115">
        <v>2.77</v>
      </c>
      <c r="O8" s="102"/>
    </row>
    <row r="9" spans="1:15" ht="15">
      <c r="A9" s="23"/>
      <c r="B9" s="15"/>
      <c r="C9" s="11"/>
      <c r="D9" s="7" t="s">
        <v>22</v>
      </c>
      <c r="E9" s="50"/>
      <c r="F9" s="111"/>
      <c r="G9" s="111"/>
      <c r="H9" s="111"/>
      <c r="I9" s="112"/>
      <c r="J9" s="111"/>
      <c r="K9" s="43"/>
      <c r="L9" s="100"/>
      <c r="O9" s="100"/>
    </row>
    <row r="10" spans="1:15" ht="15">
      <c r="A10" s="23"/>
      <c r="B10" s="15"/>
      <c r="C10" s="11"/>
      <c r="D10" s="7" t="s">
        <v>23</v>
      </c>
      <c r="E10" s="118" t="s">
        <v>51</v>
      </c>
      <c r="F10" s="42">
        <v>125</v>
      </c>
      <c r="G10" s="115">
        <v>0.5</v>
      </c>
      <c r="H10" s="115">
        <v>0.5</v>
      </c>
      <c r="I10" s="115">
        <v>12.25</v>
      </c>
      <c r="J10" s="115">
        <v>55.5</v>
      </c>
      <c r="K10" s="43">
        <v>338</v>
      </c>
      <c r="L10" s="115">
        <v>15.23</v>
      </c>
      <c r="O10" s="100"/>
    </row>
    <row r="11" spans="1:15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  <c r="O11" s="100"/>
    </row>
    <row r="12" spans="1:15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5" ht="15">
      <c r="A13" s="24"/>
      <c r="B13" s="17"/>
      <c r="C13" s="8"/>
      <c r="D13" s="18" t="s">
        <v>32</v>
      </c>
      <c r="E13" s="9"/>
      <c r="F13" s="19">
        <f>SUM(F6:F12)</f>
        <v>585</v>
      </c>
      <c r="G13" s="19">
        <f t="shared" ref="G13:J13" si="0">SUM(G6:G12)</f>
        <v>8.31</v>
      </c>
      <c r="H13" s="19">
        <f t="shared" si="0"/>
        <v>17.850000000000001</v>
      </c>
      <c r="I13" s="19">
        <f t="shared" si="0"/>
        <v>87.23</v>
      </c>
      <c r="J13" s="19">
        <f t="shared" si="0"/>
        <v>542.46</v>
      </c>
      <c r="K13" s="25"/>
      <c r="L13" s="19">
        <f t="shared" ref="L13" si="1">SUM(L6:L12)</f>
        <v>82</v>
      </c>
    </row>
    <row r="14" spans="1:15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119" t="s">
        <v>71</v>
      </c>
      <c r="F14" s="120">
        <v>70</v>
      </c>
      <c r="G14" s="115">
        <v>1.7</v>
      </c>
      <c r="H14" s="115">
        <v>5.32</v>
      </c>
      <c r="I14" s="115">
        <v>9.1</v>
      </c>
      <c r="J14" s="115">
        <v>91.08</v>
      </c>
      <c r="K14" s="43">
        <v>78</v>
      </c>
      <c r="L14" s="115">
        <v>8.93</v>
      </c>
    </row>
    <row r="15" spans="1:15" ht="15">
      <c r="A15" s="23"/>
      <c r="B15" s="15"/>
      <c r="C15" s="11"/>
      <c r="D15" s="7" t="s">
        <v>26</v>
      </c>
      <c r="E15" s="118" t="s">
        <v>72</v>
      </c>
      <c r="F15" s="120">
        <v>200</v>
      </c>
      <c r="G15" s="115">
        <v>2</v>
      </c>
      <c r="H15" s="115">
        <v>2.4</v>
      </c>
      <c r="I15" s="115">
        <v>14.6</v>
      </c>
      <c r="J15" s="115">
        <v>88</v>
      </c>
      <c r="K15" s="43">
        <v>138</v>
      </c>
      <c r="L15" s="115">
        <v>8.7899999999999991</v>
      </c>
    </row>
    <row r="16" spans="1:15" ht="15">
      <c r="A16" s="23"/>
      <c r="B16" s="15"/>
      <c r="C16" s="11"/>
      <c r="D16" s="7" t="s">
        <v>27</v>
      </c>
      <c r="E16" s="121" t="s">
        <v>73</v>
      </c>
      <c r="F16" s="122">
        <v>200</v>
      </c>
      <c r="G16" s="115">
        <v>12.3</v>
      </c>
      <c r="H16" s="115">
        <v>29.5</v>
      </c>
      <c r="I16" s="115">
        <v>18.899999999999999</v>
      </c>
      <c r="J16" s="115">
        <v>390.3</v>
      </c>
      <c r="K16" s="43">
        <v>259</v>
      </c>
      <c r="L16" s="115">
        <v>57.99</v>
      </c>
    </row>
    <row r="17" spans="1:12" ht="15">
      <c r="A17" s="23"/>
      <c r="B17" s="15"/>
      <c r="C17" s="11"/>
      <c r="D17" s="7" t="s">
        <v>28</v>
      </c>
      <c r="E17" s="50"/>
      <c r="F17" s="122"/>
      <c r="G17" s="115"/>
      <c r="H17" s="115"/>
      <c r="I17" s="115"/>
      <c r="J17" s="115"/>
      <c r="K17" s="43"/>
      <c r="L17" s="115"/>
    </row>
    <row r="18" spans="1:12" ht="15">
      <c r="A18" s="23"/>
      <c r="B18" s="15"/>
      <c r="C18" s="11"/>
      <c r="D18" s="7" t="s">
        <v>29</v>
      </c>
      <c r="E18" s="118" t="s">
        <v>74</v>
      </c>
      <c r="F18" s="122">
        <v>200</v>
      </c>
      <c r="G18" s="115"/>
      <c r="H18" s="115"/>
      <c r="I18" s="115">
        <v>11.98</v>
      </c>
      <c r="J18" s="115">
        <v>47.92</v>
      </c>
      <c r="K18" s="43">
        <v>376</v>
      </c>
      <c r="L18" s="115">
        <v>2.77</v>
      </c>
    </row>
    <row r="19" spans="1:12" ht="15">
      <c r="A19" s="23"/>
      <c r="B19" s="15"/>
      <c r="C19" s="11"/>
      <c r="D19" s="7" t="s">
        <v>30</v>
      </c>
      <c r="E19" s="118" t="s">
        <v>42</v>
      </c>
      <c r="F19" s="122">
        <v>40</v>
      </c>
      <c r="G19" s="115">
        <v>3.16</v>
      </c>
      <c r="H19" s="115">
        <v>0.4</v>
      </c>
      <c r="I19" s="115">
        <v>19.32</v>
      </c>
      <c r="J19" s="115">
        <v>93.52</v>
      </c>
      <c r="K19" s="43"/>
      <c r="L19" s="115">
        <v>3.52</v>
      </c>
    </row>
    <row r="20" spans="1:12" ht="15">
      <c r="A20" s="23"/>
      <c r="B20" s="15"/>
      <c r="C20" s="11"/>
      <c r="D20" s="7" t="s">
        <v>31</v>
      </c>
      <c r="E20" s="50"/>
      <c r="F20" s="111"/>
      <c r="G20" s="111"/>
      <c r="H20" s="111"/>
      <c r="I20" s="112"/>
      <c r="J20" s="111"/>
      <c r="K20" s="72"/>
      <c r="L20" s="110"/>
    </row>
    <row r="21" spans="1:12" ht="15">
      <c r="A21" s="23"/>
      <c r="B21" s="15"/>
      <c r="C21" s="11"/>
      <c r="D21" s="6" t="s">
        <v>23</v>
      </c>
      <c r="E21" s="68"/>
      <c r="F21" s="104"/>
      <c r="G21" s="104"/>
      <c r="H21" s="104"/>
      <c r="I21" s="106"/>
      <c r="J21" s="104"/>
      <c r="K21" s="113"/>
      <c r="L21" s="105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710</v>
      </c>
      <c r="G23" s="19">
        <f t="shared" ref="G23:J23" si="2">SUM(G14:G22)</f>
        <v>19.16</v>
      </c>
      <c r="H23" s="19">
        <f t="shared" si="2"/>
        <v>37.619999999999997</v>
      </c>
      <c r="I23" s="19">
        <f t="shared" si="2"/>
        <v>73.900000000000006</v>
      </c>
      <c r="J23" s="19">
        <f t="shared" si="2"/>
        <v>710.81999999999994</v>
      </c>
      <c r="K23" s="25"/>
      <c r="L23" s="19">
        <f t="shared" ref="L23" si="3">SUM(L14:L22)</f>
        <v>82</v>
      </c>
    </row>
    <row r="24" spans="1:12" ht="15.75" thickBot="1">
      <c r="A24" s="29">
        <f>A6</f>
        <v>1</v>
      </c>
      <c r="B24" s="30">
        <f>B6</f>
        <v>1</v>
      </c>
      <c r="C24" s="169" t="s">
        <v>4</v>
      </c>
      <c r="D24" s="170"/>
      <c r="E24" s="31"/>
      <c r="F24" s="32">
        <f>F13+F23</f>
        <v>1295</v>
      </c>
      <c r="G24" s="32">
        <f t="shared" ref="G24:J24" si="4">G13+G23</f>
        <v>27.47</v>
      </c>
      <c r="H24" s="32">
        <f t="shared" si="4"/>
        <v>55.47</v>
      </c>
      <c r="I24" s="32">
        <f t="shared" si="4"/>
        <v>161.13</v>
      </c>
      <c r="J24" s="32">
        <f t="shared" si="4"/>
        <v>1253.28</v>
      </c>
      <c r="K24" s="32"/>
      <c r="L24" s="32">
        <f t="shared" ref="L24" si="5">L13+L23</f>
        <v>164</v>
      </c>
    </row>
    <row r="25" spans="1:12" ht="30">
      <c r="A25" s="14">
        <v>1</v>
      </c>
      <c r="B25" s="15">
        <v>2</v>
      </c>
      <c r="C25" s="22" t="s">
        <v>19</v>
      </c>
      <c r="D25" s="5" t="s">
        <v>20</v>
      </c>
      <c r="E25" s="118" t="s">
        <v>75</v>
      </c>
      <c r="F25" s="122">
        <v>270</v>
      </c>
      <c r="G25" s="115">
        <v>17.36</v>
      </c>
      <c r="H25" s="115">
        <v>20.62</v>
      </c>
      <c r="I25" s="115">
        <v>39</v>
      </c>
      <c r="J25" s="115">
        <v>368.71</v>
      </c>
      <c r="K25" s="40" t="s">
        <v>49</v>
      </c>
      <c r="L25" s="115">
        <v>53.13</v>
      </c>
    </row>
    <row r="26" spans="1:12" ht="15">
      <c r="A26" s="14"/>
      <c r="B26" s="15"/>
      <c r="C26" s="11"/>
      <c r="D26" s="6" t="s">
        <v>25</v>
      </c>
      <c r="E26" s="123" t="s">
        <v>43</v>
      </c>
      <c r="F26" s="120">
        <v>60</v>
      </c>
      <c r="G26" s="115">
        <v>0.86</v>
      </c>
      <c r="H26" s="115">
        <v>1.32</v>
      </c>
      <c r="I26" s="115">
        <v>7.06</v>
      </c>
      <c r="J26" s="115">
        <v>43.56</v>
      </c>
      <c r="K26" s="43">
        <v>53</v>
      </c>
      <c r="L26" s="115">
        <v>12.31</v>
      </c>
    </row>
    <row r="27" spans="1:12" ht="15.75" thickBot="1">
      <c r="A27" s="14"/>
      <c r="B27" s="15"/>
      <c r="C27" s="11"/>
      <c r="D27" s="7" t="s">
        <v>21</v>
      </c>
      <c r="E27" s="124" t="s">
        <v>50</v>
      </c>
      <c r="F27" s="120">
        <v>207</v>
      </c>
      <c r="G27" s="115">
        <v>0.13</v>
      </c>
      <c r="H27" s="115">
        <v>0.02</v>
      </c>
      <c r="I27" s="115">
        <v>15.2</v>
      </c>
      <c r="J27" s="115">
        <v>61.5</v>
      </c>
      <c r="K27" s="43">
        <v>377</v>
      </c>
      <c r="L27" s="115">
        <v>5.97</v>
      </c>
    </row>
    <row r="28" spans="1:12" ht="15.75" thickBot="1">
      <c r="A28" s="14"/>
      <c r="B28" s="15"/>
      <c r="C28" s="11"/>
      <c r="D28" s="7" t="s">
        <v>22</v>
      </c>
      <c r="E28" s="124" t="s">
        <v>42</v>
      </c>
      <c r="F28" s="125">
        <v>30</v>
      </c>
      <c r="G28" s="115">
        <v>1.9</v>
      </c>
      <c r="H28" s="115">
        <v>0.22</v>
      </c>
      <c r="I28" s="115">
        <v>11.55</v>
      </c>
      <c r="J28" s="115">
        <v>55.78</v>
      </c>
      <c r="K28" s="43"/>
      <c r="L28" s="115">
        <v>2.64</v>
      </c>
    </row>
    <row r="29" spans="1:12" ht="15">
      <c r="A29" s="14"/>
      <c r="B29" s="15"/>
      <c r="C29" s="11"/>
      <c r="D29" s="7"/>
      <c r="E29" s="126" t="s">
        <v>76</v>
      </c>
      <c r="F29" s="125">
        <v>40</v>
      </c>
      <c r="G29" s="127">
        <v>2.41</v>
      </c>
      <c r="H29" s="127">
        <v>2.15</v>
      </c>
      <c r="I29" s="127">
        <v>32.04</v>
      </c>
      <c r="J29" s="127">
        <v>157.15</v>
      </c>
      <c r="K29" s="43"/>
      <c r="L29" s="127">
        <v>7.95</v>
      </c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32</v>
      </c>
      <c r="E32" s="9"/>
      <c r="F32" s="19">
        <f>SUM(F25:F31)</f>
        <v>607</v>
      </c>
      <c r="G32" s="19">
        <f t="shared" ref="G32" si="6">SUM(G25:G31)</f>
        <v>22.659999999999997</v>
      </c>
      <c r="H32" s="19">
        <f t="shared" ref="H32" si="7">SUM(H25:H31)</f>
        <v>24.33</v>
      </c>
      <c r="I32" s="19">
        <f t="shared" ref="I32" si="8">SUM(I25:I31)</f>
        <v>104.85</v>
      </c>
      <c r="J32" s="19">
        <v>729</v>
      </c>
      <c r="K32" s="25"/>
      <c r="L32" s="19">
        <f t="shared" ref="L32" si="9">SUM(L25:L31)</f>
        <v>82</v>
      </c>
    </row>
    <row r="33" spans="1:12" ht="15.75" thickBot="1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0" t="s">
        <v>77</v>
      </c>
      <c r="F33" s="78">
        <v>60</v>
      </c>
      <c r="G33" s="115">
        <v>0.84</v>
      </c>
      <c r="H33" s="115">
        <v>3.61</v>
      </c>
      <c r="I33" s="115">
        <v>4.96</v>
      </c>
      <c r="J33" s="115">
        <v>55.69</v>
      </c>
      <c r="K33" s="40">
        <v>52</v>
      </c>
      <c r="L33" s="115">
        <v>6.48</v>
      </c>
    </row>
    <row r="34" spans="1:12" ht="15.75" thickBot="1">
      <c r="A34" s="14"/>
      <c r="B34" s="15"/>
      <c r="C34" s="11"/>
      <c r="D34" s="7" t="s">
        <v>26</v>
      </c>
      <c r="E34" s="118" t="s">
        <v>62</v>
      </c>
      <c r="F34" s="120">
        <v>200</v>
      </c>
      <c r="G34" s="115">
        <v>3.6</v>
      </c>
      <c r="H34" s="115">
        <v>7.4</v>
      </c>
      <c r="I34" s="115">
        <v>11.2</v>
      </c>
      <c r="J34" s="115">
        <v>125.8</v>
      </c>
      <c r="K34" s="40">
        <v>124</v>
      </c>
      <c r="L34" s="115">
        <v>11.3</v>
      </c>
    </row>
    <row r="35" spans="1:12" ht="15">
      <c r="A35" s="14"/>
      <c r="B35" s="15"/>
      <c r="C35" s="11"/>
      <c r="D35" s="7" t="s">
        <v>27</v>
      </c>
      <c r="E35" s="121" t="s">
        <v>78</v>
      </c>
      <c r="F35" s="63">
        <v>120</v>
      </c>
      <c r="G35" s="64">
        <v>11.84</v>
      </c>
      <c r="H35" s="64">
        <v>16.149999999999999</v>
      </c>
      <c r="I35" s="67">
        <v>12.55</v>
      </c>
      <c r="J35" s="63">
        <v>242.91</v>
      </c>
      <c r="K35" s="66">
        <v>278</v>
      </c>
      <c r="L35" s="64">
        <v>41.35</v>
      </c>
    </row>
    <row r="36" spans="1:12" ht="15">
      <c r="A36" s="14"/>
      <c r="B36" s="15"/>
      <c r="C36" s="11"/>
      <c r="D36" s="7" t="s">
        <v>28</v>
      </c>
      <c r="E36" s="118" t="s">
        <v>63</v>
      </c>
      <c r="F36" s="61">
        <v>150</v>
      </c>
      <c r="G36" s="51">
        <v>5.52</v>
      </c>
      <c r="H36" s="51">
        <v>4.5199999999999996</v>
      </c>
      <c r="I36" s="52">
        <v>26.45</v>
      </c>
      <c r="J36" s="51">
        <v>168.56</v>
      </c>
      <c r="K36" s="66">
        <v>309</v>
      </c>
      <c r="L36" s="51">
        <v>11.78</v>
      </c>
    </row>
    <row r="37" spans="1:12" ht="15">
      <c r="A37" s="14"/>
      <c r="B37" s="15"/>
      <c r="C37" s="11"/>
      <c r="D37" s="7" t="s">
        <v>29</v>
      </c>
      <c r="E37" s="118" t="s">
        <v>64</v>
      </c>
      <c r="F37" s="61">
        <v>200</v>
      </c>
      <c r="G37" s="51">
        <v>0.2</v>
      </c>
      <c r="H37" s="51"/>
      <c r="I37" s="52">
        <v>35.799999999999997</v>
      </c>
      <c r="J37" s="51">
        <v>142</v>
      </c>
      <c r="K37" s="66">
        <v>631</v>
      </c>
      <c r="L37" s="51">
        <v>8.89</v>
      </c>
    </row>
    <row r="38" spans="1:12" ht="15">
      <c r="A38" s="14"/>
      <c r="B38" s="15"/>
      <c r="C38" s="11"/>
      <c r="D38" s="7" t="s">
        <v>30</v>
      </c>
      <c r="E38" s="50" t="s">
        <v>45</v>
      </c>
      <c r="F38" s="62">
        <v>25</v>
      </c>
      <c r="G38" s="53">
        <v>1.58</v>
      </c>
      <c r="H38" s="53">
        <v>0.18</v>
      </c>
      <c r="I38" s="54">
        <v>9.6199999999999992</v>
      </c>
      <c r="J38" s="53">
        <v>46.42</v>
      </c>
      <c r="K38" s="43"/>
      <c r="L38" s="53">
        <v>2.2000000000000002</v>
      </c>
    </row>
    <row r="39" spans="1:12" ht="1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.75" thickBot="1">
      <c r="A40" s="14"/>
      <c r="B40" s="15"/>
      <c r="C40" s="11"/>
      <c r="D40" s="7" t="s">
        <v>23</v>
      </c>
      <c r="E40" s="55"/>
      <c r="F40" s="56"/>
      <c r="G40" s="57"/>
      <c r="H40" s="57"/>
      <c r="I40" s="58"/>
      <c r="J40" s="57"/>
      <c r="K40" s="43"/>
      <c r="L40" s="57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755</v>
      </c>
      <c r="G42" s="19">
        <f t="shared" ref="G42" si="10">SUM(G33:G41)</f>
        <v>23.58</v>
      </c>
      <c r="H42" s="19">
        <f t="shared" ref="H42" si="11">SUM(H33:H41)</f>
        <v>31.859999999999996</v>
      </c>
      <c r="I42" s="19">
        <f t="shared" ref="I42" si="12">SUM(I33:I41)</f>
        <v>100.58</v>
      </c>
      <c r="J42" s="19">
        <f t="shared" ref="J42:L42" si="13">SUM(J33:J41)</f>
        <v>781.38</v>
      </c>
      <c r="K42" s="25"/>
      <c r="L42" s="19">
        <f t="shared" si="13"/>
        <v>82</v>
      </c>
    </row>
    <row r="43" spans="1:12" ht="15.75" customHeight="1" thickBot="1">
      <c r="A43" s="33">
        <f>A25</f>
        <v>1</v>
      </c>
      <c r="B43" s="33">
        <f>B25</f>
        <v>2</v>
      </c>
      <c r="C43" s="169" t="s">
        <v>4</v>
      </c>
      <c r="D43" s="170"/>
      <c r="E43" s="31"/>
      <c r="F43" s="32">
        <f>F32+F42</f>
        <v>1362</v>
      </c>
      <c r="G43" s="32">
        <f t="shared" ref="G43" si="14">G32+G42</f>
        <v>46.239999999999995</v>
      </c>
      <c r="H43" s="32">
        <f t="shared" ref="H43" si="15">H32+H42</f>
        <v>56.19</v>
      </c>
      <c r="I43" s="32">
        <f t="shared" ref="I43" si="16">I32+I42</f>
        <v>205.43</v>
      </c>
      <c r="J43" s="32">
        <f t="shared" ref="J43:L43" si="17">J32+J42</f>
        <v>1510.38</v>
      </c>
      <c r="K43" s="32"/>
      <c r="L43" s="32">
        <f t="shared" si="17"/>
        <v>164</v>
      </c>
    </row>
    <row r="44" spans="1:12" ht="15">
      <c r="A44" s="20">
        <v>1</v>
      </c>
      <c r="B44" s="21">
        <v>3</v>
      </c>
      <c r="C44" s="141" t="s">
        <v>19</v>
      </c>
      <c r="D44" s="129" t="s">
        <v>20</v>
      </c>
      <c r="E44" s="50" t="s">
        <v>59</v>
      </c>
      <c r="F44" s="92">
        <v>200</v>
      </c>
      <c r="G44" s="64">
        <v>15.2</v>
      </c>
      <c r="H44" s="64">
        <v>13.07</v>
      </c>
      <c r="I44" s="67">
        <v>36.270000000000003</v>
      </c>
      <c r="J44" s="140">
        <v>323.51</v>
      </c>
      <c r="K44" s="131">
        <v>492</v>
      </c>
      <c r="L44" s="130">
        <v>62.85</v>
      </c>
    </row>
    <row r="45" spans="1:12" ht="15">
      <c r="A45" s="23"/>
      <c r="B45" s="15"/>
      <c r="C45" s="132"/>
      <c r="D45" s="66" t="s">
        <v>25</v>
      </c>
      <c r="E45" s="60" t="s">
        <v>71</v>
      </c>
      <c r="F45" s="70">
        <v>75</v>
      </c>
      <c r="G45" s="73">
        <v>1.8</v>
      </c>
      <c r="H45" s="73">
        <v>5.7</v>
      </c>
      <c r="I45" s="90">
        <v>9.75</v>
      </c>
      <c r="J45" s="134">
        <v>97.5</v>
      </c>
      <c r="K45" s="134">
        <v>78</v>
      </c>
      <c r="L45" s="135">
        <v>9.61</v>
      </c>
    </row>
    <row r="46" spans="1:12" ht="15">
      <c r="A46" s="23"/>
      <c r="B46" s="15"/>
      <c r="C46" s="132"/>
      <c r="D46" s="125" t="s">
        <v>21</v>
      </c>
      <c r="E46" s="50" t="s">
        <v>79</v>
      </c>
      <c r="F46" s="70">
        <v>200</v>
      </c>
      <c r="G46" s="142" t="s">
        <v>81</v>
      </c>
      <c r="H46" s="135"/>
      <c r="I46" s="136">
        <v>15.1</v>
      </c>
      <c r="J46" s="135">
        <v>61.6</v>
      </c>
      <c r="K46" s="134"/>
      <c r="L46" s="135">
        <v>6.02</v>
      </c>
    </row>
    <row r="47" spans="1:12" ht="15">
      <c r="A47" s="23"/>
      <c r="B47" s="15"/>
      <c r="C47" s="132"/>
      <c r="D47" s="125" t="s">
        <v>22</v>
      </c>
      <c r="E47" s="50" t="s">
        <v>80</v>
      </c>
      <c r="F47" s="87">
        <v>40</v>
      </c>
      <c r="G47" s="137">
        <v>3.16</v>
      </c>
      <c r="H47" s="137">
        <v>0.4</v>
      </c>
      <c r="I47" s="143" t="s">
        <v>82</v>
      </c>
      <c r="J47" s="137">
        <v>93.52</v>
      </c>
      <c r="K47" s="134"/>
      <c r="L47" s="133">
        <v>3.52</v>
      </c>
    </row>
    <row r="48" spans="1:12" ht="15.75" thickBot="1">
      <c r="A48" s="23"/>
      <c r="B48" s="15"/>
      <c r="C48" s="132"/>
      <c r="D48" s="125" t="s">
        <v>23</v>
      </c>
      <c r="E48" s="55"/>
      <c r="F48" s="56"/>
      <c r="G48" s="138"/>
      <c r="H48" s="138"/>
      <c r="I48" s="139"/>
      <c r="J48" s="56"/>
      <c r="K48" s="56"/>
      <c r="L48" s="57"/>
    </row>
    <row r="49" spans="1:12" ht="15">
      <c r="A49" s="23"/>
      <c r="B49" s="15"/>
      <c r="C49" s="11"/>
      <c r="D49" s="6"/>
      <c r="E49" s="68"/>
      <c r="F49" s="74"/>
      <c r="G49" s="75"/>
      <c r="H49" s="75"/>
      <c r="I49" s="76"/>
      <c r="J49" s="75"/>
      <c r="K49" s="77"/>
      <c r="L49" s="75"/>
    </row>
    <row r="50" spans="1:12" ht="15">
      <c r="A50" s="23"/>
      <c r="B50" s="15"/>
      <c r="C50" s="11"/>
      <c r="D50" s="6"/>
      <c r="E50" s="41"/>
      <c r="F50" s="78"/>
      <c r="G50" s="78"/>
      <c r="H50" s="78"/>
      <c r="I50" s="78"/>
      <c r="J50" s="78"/>
      <c r="K50" s="77"/>
      <c r="L50" s="78"/>
    </row>
    <row r="51" spans="1:12" ht="15">
      <c r="A51" s="24"/>
      <c r="B51" s="17"/>
      <c r="C51" s="8"/>
      <c r="D51" s="18" t="s">
        <v>32</v>
      </c>
      <c r="E51" s="9"/>
      <c r="F51" s="79">
        <v>515</v>
      </c>
      <c r="G51" s="79" t="s">
        <v>83</v>
      </c>
      <c r="H51" s="79" t="s">
        <v>84</v>
      </c>
      <c r="I51" s="79">
        <v>80.44</v>
      </c>
      <c r="J51" s="79">
        <v>576.73</v>
      </c>
      <c r="K51" s="80"/>
      <c r="L51" s="79">
        <v>82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60" t="s">
        <v>68</v>
      </c>
      <c r="F52" s="70">
        <v>60</v>
      </c>
      <c r="G52" s="73">
        <v>0.66</v>
      </c>
      <c r="H52" s="73"/>
      <c r="I52" s="90">
        <v>2.2799999999999998</v>
      </c>
      <c r="J52" s="73">
        <v>11.76</v>
      </c>
      <c r="K52" s="65" t="s">
        <v>44</v>
      </c>
      <c r="L52" s="73">
        <v>5.22</v>
      </c>
    </row>
    <row r="53" spans="1:12" ht="15.75" thickBot="1">
      <c r="A53" s="23"/>
      <c r="B53" s="15"/>
      <c r="C53" s="11"/>
      <c r="D53" s="7" t="s">
        <v>26</v>
      </c>
      <c r="E53" s="50" t="s">
        <v>67</v>
      </c>
      <c r="F53" s="87">
        <v>200</v>
      </c>
      <c r="G53" s="53">
        <v>6.25</v>
      </c>
      <c r="H53" s="53">
        <v>5.5</v>
      </c>
      <c r="I53" s="54">
        <v>17.8</v>
      </c>
      <c r="J53" s="53">
        <v>145.69999999999999</v>
      </c>
      <c r="K53" s="66">
        <v>139</v>
      </c>
      <c r="L53" s="53">
        <v>10.01</v>
      </c>
    </row>
    <row r="54" spans="1:12" ht="15">
      <c r="A54" s="23"/>
      <c r="B54" s="15"/>
      <c r="C54" s="11"/>
      <c r="D54" s="7" t="s">
        <v>27</v>
      </c>
      <c r="E54" s="50" t="s">
        <v>40</v>
      </c>
      <c r="F54" s="92">
        <v>90</v>
      </c>
      <c r="G54" s="64">
        <v>10.71</v>
      </c>
      <c r="H54" s="64">
        <v>13.5</v>
      </c>
      <c r="I54" s="67">
        <v>14.67</v>
      </c>
      <c r="J54" s="64">
        <v>223.02</v>
      </c>
      <c r="K54" s="66">
        <v>294</v>
      </c>
      <c r="L54" s="64">
        <v>48.79</v>
      </c>
    </row>
    <row r="55" spans="1:12" ht="15">
      <c r="A55" s="23"/>
      <c r="B55" s="15"/>
      <c r="C55" s="11"/>
      <c r="D55" s="7" t="s">
        <v>28</v>
      </c>
      <c r="E55" s="50" t="s">
        <v>56</v>
      </c>
      <c r="F55" s="70">
        <v>150</v>
      </c>
      <c r="G55" s="51">
        <v>6.84</v>
      </c>
      <c r="H55" s="51">
        <v>9.19</v>
      </c>
      <c r="I55" s="52">
        <v>39.229999999999997</v>
      </c>
      <c r="J55" s="51">
        <v>266.99</v>
      </c>
      <c r="K55" s="66">
        <v>171</v>
      </c>
      <c r="L55" s="51">
        <v>11.25</v>
      </c>
    </row>
    <row r="56" spans="1:12" ht="15">
      <c r="A56" s="23"/>
      <c r="B56" s="15"/>
      <c r="C56" s="11"/>
      <c r="D56" s="7" t="s">
        <v>29</v>
      </c>
      <c r="E56" s="50" t="s">
        <v>74</v>
      </c>
      <c r="F56" s="70">
        <v>200</v>
      </c>
      <c r="G56" s="51"/>
      <c r="H56" s="51"/>
      <c r="I56" s="52">
        <v>11.98</v>
      </c>
      <c r="J56" s="51">
        <v>47.92</v>
      </c>
      <c r="K56" s="72"/>
      <c r="L56" s="51">
        <v>2.77</v>
      </c>
    </row>
    <row r="57" spans="1:12" ht="15">
      <c r="A57" s="23"/>
      <c r="B57" s="15"/>
      <c r="C57" s="11"/>
      <c r="D57" s="7" t="s">
        <v>30</v>
      </c>
      <c r="E57" s="50" t="s">
        <v>42</v>
      </c>
      <c r="F57" s="87">
        <v>45</v>
      </c>
      <c r="G57" s="53">
        <v>3.56</v>
      </c>
      <c r="H57" s="53">
        <v>0.45</v>
      </c>
      <c r="I57" s="54">
        <v>21.74</v>
      </c>
      <c r="J57" s="53">
        <v>105.21</v>
      </c>
      <c r="K57" s="77"/>
      <c r="L57" s="53">
        <v>3.96</v>
      </c>
    </row>
    <row r="58" spans="1:12" ht="15">
      <c r="A58" s="23"/>
      <c r="B58" s="15"/>
      <c r="C58" s="11"/>
      <c r="D58" s="7" t="s">
        <v>31</v>
      </c>
      <c r="E58" s="41"/>
      <c r="F58" s="78"/>
      <c r="G58" s="53"/>
      <c r="H58" s="53"/>
      <c r="I58" s="54"/>
      <c r="J58" s="78"/>
      <c r="K58" s="77"/>
      <c r="L58" s="78"/>
    </row>
    <row r="59" spans="1:12" ht="15.75" thickBot="1">
      <c r="A59" s="23"/>
      <c r="B59" s="15"/>
      <c r="C59" s="11"/>
      <c r="D59" s="7" t="s">
        <v>23</v>
      </c>
      <c r="E59" s="55"/>
      <c r="F59" s="56"/>
      <c r="G59" s="57"/>
      <c r="H59" s="57"/>
      <c r="I59" s="58"/>
      <c r="J59" s="57"/>
      <c r="K59" s="77"/>
      <c r="L59" s="57"/>
    </row>
    <row r="60" spans="1:12" ht="15">
      <c r="A60" s="23"/>
      <c r="B60" s="15"/>
      <c r="C60" s="11"/>
      <c r="D60" s="6"/>
      <c r="E60" s="41"/>
      <c r="F60" s="78"/>
      <c r="G60" s="78"/>
      <c r="H60" s="78"/>
      <c r="I60" s="78"/>
      <c r="J60" s="78"/>
      <c r="K60" s="77"/>
      <c r="L60" s="78"/>
    </row>
    <row r="61" spans="1:12" ht="15">
      <c r="A61" s="24"/>
      <c r="B61" s="17"/>
      <c r="C61" s="8"/>
      <c r="D61" s="18" t="s">
        <v>32</v>
      </c>
      <c r="E61" s="9"/>
      <c r="F61" s="79">
        <f>SUM(F52:F60)</f>
        <v>745</v>
      </c>
      <c r="G61" s="79">
        <f t="shared" ref="G61" si="18">SUM(G52:G60)</f>
        <v>28.02</v>
      </c>
      <c r="H61" s="79">
        <f t="shared" ref="H61" si="19">SUM(H52:H60)</f>
        <v>28.639999999999997</v>
      </c>
      <c r="I61" s="79">
        <f t="shared" ref="I61" si="20">SUM(I52:I60)</f>
        <v>107.69999999999999</v>
      </c>
      <c r="J61" s="79">
        <f t="shared" ref="J61:L61" si="21">SUM(J52:J60)</f>
        <v>800.6</v>
      </c>
      <c r="K61" s="80"/>
      <c r="L61" s="79">
        <f t="shared" si="21"/>
        <v>81.999999999999986</v>
      </c>
    </row>
    <row r="62" spans="1:12" ht="15.75" customHeight="1" thickBot="1">
      <c r="A62" s="29">
        <f>A44</f>
        <v>1</v>
      </c>
      <c r="B62" s="30">
        <f>B44</f>
        <v>3</v>
      </c>
      <c r="C62" s="169" t="s">
        <v>4</v>
      </c>
      <c r="D62" s="170"/>
      <c r="E62" s="31"/>
      <c r="F62" s="81">
        <f>F51+F61</f>
        <v>1260</v>
      </c>
      <c r="G62" s="81">
        <v>28.2</v>
      </c>
      <c r="H62" s="81" t="s">
        <v>85</v>
      </c>
      <c r="I62" s="81">
        <f t="shared" ref="I62" si="22">I51+I61</f>
        <v>188.14</v>
      </c>
      <c r="J62" s="81">
        <f t="shared" ref="J62:L62" si="23">J51+J61</f>
        <v>1377.33</v>
      </c>
      <c r="K62" s="81"/>
      <c r="L62" s="81">
        <f t="shared" si="23"/>
        <v>164</v>
      </c>
    </row>
    <row r="63" spans="1:12" ht="30">
      <c r="A63" s="20">
        <v>1</v>
      </c>
      <c r="B63" s="21">
        <v>4</v>
      </c>
      <c r="C63" s="22" t="s">
        <v>19</v>
      </c>
      <c r="D63" s="5" t="s">
        <v>20</v>
      </c>
      <c r="E63" s="144" t="s">
        <v>117</v>
      </c>
      <c r="F63" s="83">
        <v>270</v>
      </c>
      <c r="G63" s="39">
        <v>24.1</v>
      </c>
      <c r="H63" s="39">
        <v>23.15</v>
      </c>
      <c r="I63" s="39">
        <v>53.46</v>
      </c>
      <c r="J63" s="39">
        <v>518.59</v>
      </c>
      <c r="K63" s="82" t="s">
        <v>54</v>
      </c>
      <c r="L63" s="83">
        <v>70.22</v>
      </c>
    </row>
    <row r="64" spans="1:12" ht="15">
      <c r="A64" s="23"/>
      <c r="B64" s="15"/>
      <c r="C64" s="11"/>
      <c r="D64" s="6" t="s">
        <v>25</v>
      </c>
      <c r="E64" s="144" t="s">
        <v>52</v>
      </c>
      <c r="F64" s="78">
        <v>60</v>
      </c>
      <c r="G64" s="53">
        <v>0.86</v>
      </c>
      <c r="H64" s="53">
        <v>1.32</v>
      </c>
      <c r="I64" s="54">
        <v>7.06</v>
      </c>
      <c r="J64" s="53">
        <v>43.56</v>
      </c>
      <c r="K64" s="53" t="s">
        <v>44</v>
      </c>
      <c r="L64" s="59">
        <v>7.25</v>
      </c>
    </row>
    <row r="65" spans="1:12" ht="15">
      <c r="A65" s="23"/>
      <c r="B65" s="15"/>
      <c r="C65" s="11"/>
      <c r="D65" s="7" t="s">
        <v>21</v>
      </c>
      <c r="E65" s="144" t="s">
        <v>74</v>
      </c>
      <c r="F65" s="78">
        <v>200</v>
      </c>
      <c r="G65" s="51"/>
      <c r="H65" s="51"/>
      <c r="I65" s="52">
        <v>11.98</v>
      </c>
      <c r="J65" s="145" t="s">
        <v>86</v>
      </c>
      <c r="K65" s="77">
        <v>376</v>
      </c>
      <c r="L65" s="51">
        <v>2.77</v>
      </c>
    </row>
    <row r="66" spans="1:12" ht="15">
      <c r="A66" s="23"/>
      <c r="B66" s="15"/>
      <c r="C66" s="11"/>
      <c r="D66" s="7" t="s">
        <v>22</v>
      </c>
      <c r="E66" s="50" t="s">
        <v>42</v>
      </c>
      <c r="F66" s="62">
        <v>20</v>
      </c>
      <c r="G66" s="53">
        <v>1.82</v>
      </c>
      <c r="H66" s="146" t="s">
        <v>87</v>
      </c>
      <c r="I66" s="54">
        <v>11.11</v>
      </c>
      <c r="J66" s="53">
        <v>53.79</v>
      </c>
      <c r="K66" s="43"/>
      <c r="L66" s="53">
        <v>1.76</v>
      </c>
    </row>
    <row r="67" spans="1:12" ht="1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.75" thickBot="1">
      <c r="A68" s="23"/>
      <c r="B68" s="15"/>
      <c r="C68" s="11"/>
      <c r="D68" s="6"/>
      <c r="E68" s="55"/>
      <c r="F68" s="56"/>
      <c r="G68" s="57"/>
      <c r="H68" s="57"/>
      <c r="I68" s="58"/>
      <c r="J68" s="57"/>
      <c r="K68" s="43"/>
      <c r="L68" s="57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24">SUM(G63:G69)</f>
        <v>26.78</v>
      </c>
      <c r="H70" s="19">
        <f t="shared" ref="H70" si="25">SUM(H63:H69)</f>
        <v>24.47</v>
      </c>
      <c r="I70" s="19">
        <v>83.61</v>
      </c>
      <c r="J70" s="19">
        <v>663.86</v>
      </c>
      <c r="K70" s="25"/>
      <c r="L70" s="59">
        <v>82</v>
      </c>
    </row>
    <row r="71" spans="1:12" ht="15.75" thickBot="1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144" t="s">
        <v>52</v>
      </c>
      <c r="F71" s="78">
        <v>60</v>
      </c>
      <c r="G71" s="53">
        <v>0.86</v>
      </c>
      <c r="H71" s="53">
        <v>1.32</v>
      </c>
      <c r="I71" s="54">
        <v>7.06</v>
      </c>
      <c r="J71" s="53">
        <v>43.56</v>
      </c>
      <c r="K71" s="53" t="s">
        <v>44</v>
      </c>
      <c r="L71" s="53">
        <v>7.25</v>
      </c>
    </row>
    <row r="72" spans="1:12" ht="15.75" thickBot="1">
      <c r="A72" s="23"/>
      <c r="B72" s="15"/>
      <c r="C72" s="11"/>
      <c r="D72" s="7" t="s">
        <v>26</v>
      </c>
      <c r="E72" s="50" t="s">
        <v>55</v>
      </c>
      <c r="F72" s="62">
        <v>200</v>
      </c>
      <c r="G72" s="53">
        <v>10.63</v>
      </c>
      <c r="H72" s="53">
        <v>4.29</v>
      </c>
      <c r="I72" s="54">
        <v>14.62</v>
      </c>
      <c r="J72" s="53">
        <v>139.61000000000001</v>
      </c>
      <c r="K72" s="66">
        <v>133</v>
      </c>
      <c r="L72" s="64">
        <v>8.98</v>
      </c>
    </row>
    <row r="73" spans="1:12" ht="15">
      <c r="A73" s="23"/>
      <c r="B73" s="15"/>
      <c r="C73" s="11"/>
      <c r="D73" s="7" t="s">
        <v>27</v>
      </c>
      <c r="E73" s="50" t="s">
        <v>53</v>
      </c>
      <c r="F73" s="63">
        <v>100</v>
      </c>
      <c r="G73" s="64">
        <v>12.71</v>
      </c>
      <c r="H73" s="64">
        <v>13.6</v>
      </c>
      <c r="I73" s="67">
        <v>13.6</v>
      </c>
      <c r="J73" s="64">
        <v>198.17</v>
      </c>
      <c r="K73" s="66">
        <v>437</v>
      </c>
      <c r="L73" s="51">
        <v>48.23</v>
      </c>
    </row>
    <row r="74" spans="1:12" ht="15">
      <c r="A74" s="23"/>
      <c r="B74" s="15"/>
      <c r="C74" s="11"/>
      <c r="D74" s="7" t="s">
        <v>28</v>
      </c>
      <c r="E74" s="50" t="s">
        <v>88</v>
      </c>
      <c r="F74" s="61">
        <v>150</v>
      </c>
      <c r="G74" s="51">
        <v>8.85</v>
      </c>
      <c r="H74" s="51">
        <v>9.5500000000000007</v>
      </c>
      <c r="I74" s="52">
        <v>39.86</v>
      </c>
      <c r="J74" s="51">
        <v>280.79000000000002</v>
      </c>
      <c r="K74" s="66">
        <v>171</v>
      </c>
      <c r="L74" s="51">
        <v>12.57</v>
      </c>
    </row>
    <row r="75" spans="1:12" ht="15">
      <c r="A75" s="23"/>
      <c r="B75" s="15"/>
      <c r="C75" s="11"/>
      <c r="D75" s="7" t="s">
        <v>29</v>
      </c>
      <c r="E75" s="50" t="s">
        <v>74</v>
      </c>
      <c r="F75" s="61">
        <v>200</v>
      </c>
      <c r="G75" s="53"/>
      <c r="H75" s="53"/>
      <c r="I75" s="54">
        <v>11.98</v>
      </c>
      <c r="J75" s="53">
        <v>47.92</v>
      </c>
      <c r="K75" s="66">
        <v>376</v>
      </c>
      <c r="L75" s="53">
        <v>2.77</v>
      </c>
    </row>
    <row r="76" spans="1:12" ht="15">
      <c r="A76" s="23"/>
      <c r="B76" s="15"/>
      <c r="C76" s="11"/>
      <c r="D76" s="7" t="s">
        <v>30</v>
      </c>
      <c r="E76" s="50" t="s">
        <v>45</v>
      </c>
      <c r="F76" s="62">
        <v>25</v>
      </c>
      <c r="G76" s="53">
        <v>2.2999999999999998</v>
      </c>
      <c r="H76" s="53">
        <v>0.3</v>
      </c>
      <c r="I76" s="54">
        <v>13.89</v>
      </c>
      <c r="J76" s="53">
        <v>67.459999999999994</v>
      </c>
      <c r="K76" s="43"/>
      <c r="L76" s="53">
        <v>2.2000000000000002</v>
      </c>
    </row>
    <row r="77" spans="1:12" ht="1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68"/>
      <c r="F78" s="84"/>
      <c r="G78" s="85"/>
      <c r="H78" s="85"/>
      <c r="I78" s="86"/>
      <c r="J78" s="85"/>
      <c r="K78" s="43"/>
      <c r="L78" s="85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735</v>
      </c>
      <c r="G80" s="19">
        <f t="shared" ref="G80" si="26">SUM(G71:G79)</f>
        <v>35.35</v>
      </c>
      <c r="H80" s="19">
        <f t="shared" ref="H80" si="27">SUM(H71:H79)</f>
        <v>29.060000000000002</v>
      </c>
      <c r="I80" s="19">
        <f t="shared" ref="I80" si="28">SUM(I71:I79)</f>
        <v>101.01</v>
      </c>
      <c r="J80" s="19">
        <f t="shared" ref="J80:L80" si="29">SUM(J71:J79)</f>
        <v>777.5100000000001</v>
      </c>
      <c r="K80" s="25"/>
      <c r="L80" s="19">
        <f t="shared" si="29"/>
        <v>82</v>
      </c>
    </row>
    <row r="81" spans="1:12" ht="15.75" customHeight="1" thickBot="1">
      <c r="A81" s="29">
        <f>A63</f>
        <v>1</v>
      </c>
      <c r="B81" s="30">
        <f>B63</f>
        <v>4</v>
      </c>
      <c r="C81" s="169" t="s">
        <v>4</v>
      </c>
      <c r="D81" s="170"/>
      <c r="E81" s="31"/>
      <c r="F81" s="32">
        <f>F70+F80</f>
        <v>1285</v>
      </c>
      <c r="G81" s="32">
        <f t="shared" ref="G81" si="30">G70+G80</f>
        <v>62.13</v>
      </c>
      <c r="H81" s="32">
        <f t="shared" ref="H81" si="31">H70+H80</f>
        <v>53.53</v>
      </c>
      <c r="I81" s="32">
        <f t="shared" ref="I81" si="32">I70+I80</f>
        <v>184.62</v>
      </c>
      <c r="J81" s="32">
        <f t="shared" ref="J81:L81" si="33">J70+J80</f>
        <v>1441.3700000000001</v>
      </c>
      <c r="K81" s="32"/>
      <c r="L81" s="32">
        <f t="shared" si="33"/>
        <v>164</v>
      </c>
    </row>
    <row r="82" spans="1:12" ht="30">
      <c r="A82" s="20">
        <v>1</v>
      </c>
      <c r="B82" s="21">
        <v>5</v>
      </c>
      <c r="C82" s="22" t="s">
        <v>19</v>
      </c>
      <c r="D82" s="5" t="s">
        <v>20</v>
      </c>
      <c r="E82" s="144" t="s">
        <v>118</v>
      </c>
      <c r="F82" s="39">
        <v>270</v>
      </c>
      <c r="G82" s="39">
        <v>16.2</v>
      </c>
      <c r="H82" s="39" t="s">
        <v>90</v>
      </c>
      <c r="I82" s="39">
        <v>31.59</v>
      </c>
      <c r="J82" s="39">
        <v>323.22000000000003</v>
      </c>
      <c r="K82" s="40" t="s">
        <v>91</v>
      </c>
      <c r="L82" s="39">
        <v>67.47</v>
      </c>
    </row>
    <row r="83" spans="1:12" ht="15">
      <c r="A83" s="23"/>
      <c r="B83" s="15"/>
      <c r="C83" s="11"/>
      <c r="D83" s="6" t="s">
        <v>25</v>
      </c>
      <c r="E83" s="147" t="s">
        <v>89</v>
      </c>
      <c r="F83" s="42">
        <v>75</v>
      </c>
      <c r="G83" s="53">
        <v>1.07</v>
      </c>
      <c r="H83" s="53">
        <v>1.65</v>
      </c>
      <c r="I83" s="54">
        <v>8.83</v>
      </c>
      <c r="J83" s="53">
        <v>54.45</v>
      </c>
      <c r="K83" s="43">
        <v>81</v>
      </c>
      <c r="L83" s="73">
        <v>8.24</v>
      </c>
    </row>
    <row r="84" spans="1:12" ht="15">
      <c r="A84" s="23"/>
      <c r="B84" s="15"/>
      <c r="C84" s="11"/>
      <c r="D84" s="7" t="s">
        <v>21</v>
      </c>
      <c r="E84" s="144" t="s">
        <v>41</v>
      </c>
      <c r="F84" s="42">
        <v>200</v>
      </c>
      <c r="G84" s="51"/>
      <c r="H84" s="51"/>
      <c r="I84" s="51">
        <v>11.98</v>
      </c>
      <c r="J84" s="51">
        <v>47.92</v>
      </c>
      <c r="K84" s="43">
        <v>376</v>
      </c>
      <c r="L84" s="51">
        <v>2.77</v>
      </c>
    </row>
    <row r="85" spans="1:12" ht="15">
      <c r="A85" s="23"/>
      <c r="B85" s="15"/>
      <c r="C85" s="11"/>
      <c r="D85" s="7" t="s">
        <v>22</v>
      </c>
      <c r="E85" s="50" t="s">
        <v>42</v>
      </c>
      <c r="F85" s="87">
        <v>40</v>
      </c>
      <c r="G85" s="53">
        <v>3.16</v>
      </c>
      <c r="H85" s="53">
        <v>0.4</v>
      </c>
      <c r="I85" s="54">
        <v>19.32</v>
      </c>
      <c r="J85" s="53">
        <v>93.52</v>
      </c>
      <c r="K85" s="43"/>
      <c r="L85" s="53">
        <v>3.52</v>
      </c>
    </row>
    <row r="86" spans="1:12" ht="15">
      <c r="A86" s="23"/>
      <c r="B86" s="15"/>
      <c r="C86" s="11"/>
      <c r="D86" s="7" t="s">
        <v>23</v>
      </c>
      <c r="E86" s="60"/>
      <c r="F86" s="70"/>
      <c r="G86" s="73"/>
      <c r="H86" s="73"/>
      <c r="I86" s="90"/>
      <c r="J86" s="73"/>
      <c r="K86" s="43"/>
      <c r="L86" s="73"/>
    </row>
    <row r="87" spans="1:12" ht="15.75" thickBot="1">
      <c r="A87" s="23"/>
      <c r="B87" s="15"/>
      <c r="C87" s="11"/>
      <c r="D87" s="6"/>
      <c r="E87" s="55"/>
      <c r="F87" s="88"/>
      <c r="G87" s="89"/>
      <c r="H87" s="89"/>
      <c r="I87" s="91"/>
      <c r="J87" s="89"/>
      <c r="K87" s="43"/>
      <c r="L87" s="89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585</v>
      </c>
      <c r="G89" s="19">
        <f t="shared" ref="G89" si="34">SUM(G82:G88)</f>
        <v>20.43</v>
      </c>
      <c r="H89" s="19">
        <f t="shared" ref="H89" si="35">SUM(H82:H88)</f>
        <v>2.0499999999999998</v>
      </c>
      <c r="I89" s="19">
        <f t="shared" ref="I89" si="36">SUM(I82:I88)</f>
        <v>71.72</v>
      </c>
      <c r="J89" s="19">
        <f t="shared" ref="J89:L89" si="37">SUM(J82:J88)</f>
        <v>519.11</v>
      </c>
      <c r="K89" s="25"/>
      <c r="L89" s="19">
        <f t="shared" si="37"/>
        <v>81.999999999999986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60" t="s">
        <v>89</v>
      </c>
      <c r="F90" s="70">
        <v>60</v>
      </c>
      <c r="G90" s="73">
        <v>0.86</v>
      </c>
      <c r="H90" s="73">
        <v>1.32</v>
      </c>
      <c r="I90" s="90">
        <v>7.06</v>
      </c>
      <c r="J90" s="73">
        <v>43.56</v>
      </c>
      <c r="K90" s="66">
        <v>81</v>
      </c>
      <c r="L90" s="73">
        <v>5.82</v>
      </c>
    </row>
    <row r="91" spans="1:12" ht="15.75" thickBot="1">
      <c r="A91" s="23"/>
      <c r="B91" s="15"/>
      <c r="C91" s="11"/>
      <c r="D91" s="7" t="s">
        <v>26</v>
      </c>
      <c r="E91" s="50" t="s">
        <v>92</v>
      </c>
      <c r="F91" s="87">
        <v>200</v>
      </c>
      <c r="G91" s="53">
        <v>7.6</v>
      </c>
      <c r="H91" s="53">
        <v>9.1999999999999993</v>
      </c>
      <c r="I91" s="54">
        <v>13.8</v>
      </c>
      <c r="J91" s="53">
        <v>168.54</v>
      </c>
      <c r="K91" s="66">
        <v>110</v>
      </c>
      <c r="L91" s="53">
        <v>11.58</v>
      </c>
    </row>
    <row r="92" spans="1:12" ht="15">
      <c r="A92" s="23"/>
      <c r="B92" s="15"/>
      <c r="C92" s="11"/>
      <c r="D92" s="7" t="s">
        <v>27</v>
      </c>
      <c r="E92" s="50" t="s">
        <v>57</v>
      </c>
      <c r="F92" s="92">
        <v>100</v>
      </c>
      <c r="G92" s="64">
        <v>11</v>
      </c>
      <c r="H92" s="64">
        <v>5.0599999999999996</v>
      </c>
      <c r="I92" s="67">
        <v>3.08</v>
      </c>
      <c r="J92" s="64">
        <v>107.23</v>
      </c>
      <c r="K92" s="66">
        <v>229</v>
      </c>
      <c r="L92" s="64">
        <v>41.81</v>
      </c>
    </row>
    <row r="93" spans="1:12" ht="15">
      <c r="A93" s="23"/>
      <c r="B93" s="15"/>
      <c r="C93" s="11"/>
      <c r="D93" s="7" t="s">
        <v>28</v>
      </c>
      <c r="E93" s="50" t="s">
        <v>93</v>
      </c>
      <c r="F93" s="70">
        <v>150</v>
      </c>
      <c r="G93" s="51">
        <v>3</v>
      </c>
      <c r="H93" s="51">
        <v>8.15</v>
      </c>
      <c r="I93" s="52">
        <v>27.03</v>
      </c>
      <c r="J93" s="51">
        <v>194.55</v>
      </c>
      <c r="K93" s="66">
        <v>310</v>
      </c>
      <c r="L93" s="51">
        <v>17.38</v>
      </c>
    </row>
    <row r="94" spans="1:12" ht="15">
      <c r="A94" s="23"/>
      <c r="B94" s="15"/>
      <c r="C94" s="11"/>
      <c r="D94" s="7" t="s">
        <v>29</v>
      </c>
      <c r="E94" s="50" t="s">
        <v>41</v>
      </c>
      <c r="F94" s="70">
        <v>200</v>
      </c>
      <c r="G94" s="51"/>
      <c r="H94" s="51"/>
      <c r="I94" s="52">
        <v>11.98</v>
      </c>
      <c r="J94" s="51">
        <v>47.92</v>
      </c>
      <c r="K94" s="128">
        <v>376</v>
      </c>
      <c r="L94" s="51">
        <v>2.77</v>
      </c>
    </row>
    <row r="95" spans="1:12" ht="15">
      <c r="A95" s="23"/>
      <c r="B95" s="15"/>
      <c r="C95" s="11"/>
      <c r="D95" s="7" t="s">
        <v>30</v>
      </c>
      <c r="E95" s="50" t="s">
        <v>45</v>
      </c>
      <c r="F95" s="87">
        <v>30</v>
      </c>
      <c r="G95" s="53">
        <v>1.9</v>
      </c>
      <c r="H95" s="53">
        <v>0.22</v>
      </c>
      <c r="I95" s="54">
        <v>11.55</v>
      </c>
      <c r="J95" s="53">
        <v>55.78</v>
      </c>
      <c r="K95" s="43"/>
      <c r="L95" s="53">
        <v>2.64</v>
      </c>
    </row>
    <row r="96" spans="1:12" ht="1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68"/>
      <c r="F97" s="84"/>
      <c r="G97" s="85"/>
      <c r="H97" s="85"/>
      <c r="I97" s="86"/>
      <c r="J97" s="85"/>
      <c r="K97" s="43"/>
      <c r="L97" s="85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740</v>
      </c>
      <c r="G99" s="19">
        <f t="shared" ref="G99" si="38">SUM(G90:G98)</f>
        <v>24.36</v>
      </c>
      <c r="H99" s="19">
        <f t="shared" ref="H99" si="39">SUM(H90:H98)</f>
        <v>23.949999999999996</v>
      </c>
      <c r="I99" s="19">
        <f t="shared" ref="I99" si="40">SUM(I90:I98)</f>
        <v>74.5</v>
      </c>
      <c r="J99" s="19">
        <f t="shared" ref="J99:L99" si="41">SUM(J90:J98)</f>
        <v>617.57999999999993</v>
      </c>
      <c r="K99" s="25"/>
      <c r="L99" s="19">
        <f t="shared" si="41"/>
        <v>82</v>
      </c>
    </row>
    <row r="100" spans="1:12" ht="15.75" customHeight="1" thickBot="1">
      <c r="A100" s="29">
        <f>A82</f>
        <v>1</v>
      </c>
      <c r="B100" s="30">
        <f>B82</f>
        <v>5</v>
      </c>
      <c r="C100" s="169" t="s">
        <v>4</v>
      </c>
      <c r="D100" s="170"/>
      <c r="E100" s="31"/>
      <c r="F100" s="32">
        <f>F89+F99</f>
        <v>1325</v>
      </c>
      <c r="G100" s="32">
        <f t="shared" ref="G100" si="42">G89+G99</f>
        <v>44.79</v>
      </c>
      <c r="H100" s="32">
        <f t="shared" ref="H100" si="43">H89+H99</f>
        <v>25.999999999999996</v>
      </c>
      <c r="I100" s="32">
        <f t="shared" ref="I100" si="44">I89+I99</f>
        <v>146.22</v>
      </c>
      <c r="J100" s="32">
        <f t="shared" ref="J100:L100" si="45">J89+J99</f>
        <v>1136.69</v>
      </c>
      <c r="K100" s="32"/>
      <c r="L100" s="32">
        <f t="shared" si="45"/>
        <v>164</v>
      </c>
    </row>
    <row r="101" spans="1:12" ht="15">
      <c r="A101" s="20">
        <v>2</v>
      </c>
      <c r="B101" s="21">
        <v>1</v>
      </c>
      <c r="C101" s="155" t="s">
        <v>19</v>
      </c>
      <c r="D101" s="5" t="s">
        <v>20</v>
      </c>
      <c r="E101" s="50" t="s">
        <v>94</v>
      </c>
      <c r="F101" s="148">
        <v>200</v>
      </c>
      <c r="G101" s="149">
        <v>7.55</v>
      </c>
      <c r="H101" s="149">
        <v>12</v>
      </c>
      <c r="I101" s="150">
        <v>34</v>
      </c>
      <c r="J101" s="95">
        <v>274.27999999999997</v>
      </c>
      <c r="K101" s="156">
        <v>174</v>
      </c>
      <c r="L101" s="96">
        <v>25.85</v>
      </c>
    </row>
    <row r="102" spans="1:12" ht="15">
      <c r="A102" s="23"/>
      <c r="B102" s="15"/>
      <c r="C102" s="11"/>
      <c r="D102" s="6" t="s">
        <v>25</v>
      </c>
      <c r="E102" s="50"/>
      <c r="F102" s="157"/>
      <c r="G102" s="158"/>
      <c r="H102" s="158"/>
      <c r="I102" s="159"/>
      <c r="J102" s="158"/>
      <c r="K102" s="43"/>
      <c r="L102" s="160"/>
    </row>
    <row r="103" spans="1:12" ht="15">
      <c r="A103" s="23"/>
      <c r="B103" s="15"/>
      <c r="C103" s="11"/>
      <c r="D103" s="7" t="s">
        <v>21</v>
      </c>
      <c r="E103" s="50" t="s">
        <v>96</v>
      </c>
      <c r="F103" s="152">
        <v>200</v>
      </c>
      <c r="G103" s="111">
        <v>4</v>
      </c>
      <c r="H103" s="111">
        <v>3</v>
      </c>
      <c r="I103" s="112">
        <v>25</v>
      </c>
      <c r="J103" s="98">
        <v>138.4</v>
      </c>
      <c r="K103" s="156">
        <v>383</v>
      </c>
      <c r="L103" s="100">
        <v>15.69</v>
      </c>
    </row>
    <row r="104" spans="1:12" ht="15">
      <c r="A104" s="23"/>
      <c r="B104" s="15"/>
      <c r="C104" s="11"/>
      <c r="D104" s="7" t="s">
        <v>22</v>
      </c>
      <c r="E104" s="50"/>
      <c r="F104" s="157"/>
      <c r="G104" s="158"/>
      <c r="H104" s="158"/>
      <c r="I104" s="159"/>
      <c r="J104" s="158"/>
      <c r="K104" s="43"/>
      <c r="L104" s="158"/>
    </row>
    <row r="105" spans="1:12" ht="15">
      <c r="A105" s="23"/>
      <c r="B105" s="15"/>
      <c r="C105" s="11"/>
      <c r="D105" s="7" t="s">
        <v>23</v>
      </c>
      <c r="E105" s="50" t="s">
        <v>51</v>
      </c>
      <c r="F105" s="152">
        <v>120</v>
      </c>
      <c r="G105" s="111">
        <v>1</v>
      </c>
      <c r="H105" s="111">
        <v>1</v>
      </c>
      <c r="I105" s="112">
        <v>12</v>
      </c>
      <c r="J105" s="111">
        <v>54</v>
      </c>
      <c r="K105" s="43"/>
      <c r="L105" s="100">
        <v>14.62</v>
      </c>
    </row>
    <row r="106" spans="1:12" ht="15">
      <c r="A106" s="23"/>
      <c r="B106" s="15"/>
      <c r="C106" s="11"/>
      <c r="D106" s="6"/>
      <c r="E106" s="50" t="s">
        <v>95</v>
      </c>
      <c r="F106" s="151">
        <v>50</v>
      </c>
      <c r="G106" s="153">
        <v>7</v>
      </c>
      <c r="H106" s="153">
        <v>10</v>
      </c>
      <c r="I106" s="154">
        <v>16</v>
      </c>
      <c r="J106" s="101">
        <v>179.94</v>
      </c>
      <c r="K106" s="43"/>
      <c r="L106" s="102">
        <v>25.84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570</v>
      </c>
      <c r="G108" s="19">
        <f t="shared" ref="G108:J108" si="46">SUM(G101:G107)</f>
        <v>19.55</v>
      </c>
      <c r="H108" s="19">
        <f t="shared" si="46"/>
        <v>26</v>
      </c>
      <c r="I108" s="19">
        <f t="shared" si="46"/>
        <v>87</v>
      </c>
      <c r="J108" s="19">
        <f t="shared" si="46"/>
        <v>646.61999999999989</v>
      </c>
      <c r="K108" s="25"/>
      <c r="L108" s="19">
        <f t="shared" ref="L108" si="47">SUM(L101:L107)</f>
        <v>82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69" t="s">
        <v>68</v>
      </c>
      <c r="F109" s="101">
        <v>60</v>
      </c>
      <c r="G109" s="53">
        <v>1.32</v>
      </c>
      <c r="H109" s="53"/>
      <c r="I109" s="54">
        <v>8.2799999999999994</v>
      </c>
      <c r="J109" s="53">
        <v>38.4</v>
      </c>
      <c r="K109" s="72" t="s">
        <v>44</v>
      </c>
      <c r="L109" s="59">
        <v>5.22</v>
      </c>
    </row>
    <row r="110" spans="1:12" ht="15.75" thickBot="1">
      <c r="A110" s="23"/>
      <c r="B110" s="15"/>
      <c r="C110" s="11"/>
      <c r="D110" s="7" t="s">
        <v>26</v>
      </c>
      <c r="E110" s="144" t="s">
        <v>97</v>
      </c>
      <c r="F110" s="62">
        <v>200</v>
      </c>
      <c r="G110" s="53">
        <v>10.63</v>
      </c>
      <c r="H110" s="53">
        <v>4.29</v>
      </c>
      <c r="I110" s="54">
        <v>14.62</v>
      </c>
      <c r="J110" s="53">
        <v>139.61000000000001</v>
      </c>
      <c r="K110" s="72">
        <v>133</v>
      </c>
      <c r="L110" s="53">
        <v>7.2</v>
      </c>
    </row>
    <row r="111" spans="1:12" ht="15">
      <c r="A111" s="23"/>
      <c r="B111" s="15"/>
      <c r="C111" s="11"/>
      <c r="D111" s="7" t="s">
        <v>27</v>
      </c>
      <c r="E111" s="50" t="s">
        <v>59</v>
      </c>
      <c r="F111" s="63">
        <v>200</v>
      </c>
      <c r="G111" s="64">
        <v>17.100000000000001</v>
      </c>
      <c r="H111" s="64">
        <v>15.7</v>
      </c>
      <c r="I111" s="67">
        <v>41.8</v>
      </c>
      <c r="J111" s="64">
        <v>376.9</v>
      </c>
      <c r="K111" s="72">
        <v>492</v>
      </c>
      <c r="L111" s="64">
        <v>62.85</v>
      </c>
    </row>
    <row r="112" spans="1:12" ht="15">
      <c r="A112" s="23"/>
      <c r="B112" s="15"/>
      <c r="C112" s="11"/>
      <c r="D112" s="7" t="s">
        <v>28</v>
      </c>
      <c r="E112" s="50"/>
      <c r="F112" s="61"/>
      <c r="G112" s="51"/>
      <c r="H112" s="51"/>
      <c r="I112" s="52"/>
      <c r="J112" s="51"/>
      <c r="K112" s="72"/>
      <c r="L112" s="51"/>
    </row>
    <row r="113" spans="1:12" ht="15">
      <c r="A113" s="23"/>
      <c r="B113" s="15"/>
      <c r="C113" s="11"/>
      <c r="D113" s="7" t="s">
        <v>29</v>
      </c>
      <c r="E113" s="50" t="s">
        <v>41</v>
      </c>
      <c r="F113" s="70">
        <v>200</v>
      </c>
      <c r="G113" s="51"/>
      <c r="H113" s="51"/>
      <c r="I113" s="52">
        <v>11.98</v>
      </c>
      <c r="J113" s="51">
        <v>47.92</v>
      </c>
      <c r="K113" s="128">
        <v>376</v>
      </c>
      <c r="L113" s="51">
        <v>2.77</v>
      </c>
    </row>
    <row r="114" spans="1:12" ht="15">
      <c r="A114" s="23"/>
      <c r="B114" s="15"/>
      <c r="C114" s="11"/>
      <c r="D114" s="7" t="s">
        <v>30</v>
      </c>
      <c r="E114" s="50" t="s">
        <v>42</v>
      </c>
      <c r="F114" s="62">
        <v>45</v>
      </c>
      <c r="G114" s="53">
        <v>3.56</v>
      </c>
      <c r="H114" s="53">
        <v>0.45</v>
      </c>
      <c r="I114" s="54">
        <v>21.74</v>
      </c>
      <c r="J114" s="146" t="s">
        <v>98</v>
      </c>
      <c r="K114" s="72"/>
      <c r="L114" s="53">
        <v>3.96</v>
      </c>
    </row>
    <row r="115" spans="1:12" ht="15">
      <c r="A115" s="23"/>
      <c r="B115" s="15"/>
      <c r="C115" s="11"/>
      <c r="D115" s="7" t="s">
        <v>31</v>
      </c>
      <c r="E115" s="50"/>
      <c r="F115" s="93"/>
      <c r="G115" s="94"/>
      <c r="H115" s="94"/>
      <c r="I115" s="90"/>
      <c r="J115" s="94"/>
      <c r="K115" s="43"/>
      <c r="L115" s="94"/>
    </row>
    <row r="116" spans="1:12" ht="15">
      <c r="A116" s="23"/>
      <c r="B116" s="15"/>
      <c r="C116" s="11"/>
      <c r="D116" s="6"/>
      <c r="E116" s="68"/>
      <c r="F116" s="84"/>
      <c r="G116" s="85"/>
      <c r="H116" s="85"/>
      <c r="I116" s="86"/>
      <c r="J116" s="85"/>
      <c r="K116" s="43"/>
      <c r="L116" s="85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705</v>
      </c>
      <c r="G118" s="19">
        <f t="shared" ref="G118:J118" si="48">SUM(G109:G117)</f>
        <v>32.610000000000007</v>
      </c>
      <c r="H118" s="19">
        <f t="shared" si="48"/>
        <v>20.439999999999998</v>
      </c>
      <c r="I118" s="19">
        <f t="shared" si="48"/>
        <v>98.419999999999987</v>
      </c>
      <c r="J118" s="19">
        <f t="shared" si="48"/>
        <v>602.82999999999993</v>
      </c>
      <c r="K118" s="25"/>
      <c r="L118" s="19">
        <f t="shared" ref="L118" si="49">SUM(L109:L117)</f>
        <v>81.999999999999986</v>
      </c>
    </row>
    <row r="119" spans="1:12" ht="15.75" thickBot="1">
      <c r="A119" s="29">
        <f>A101</f>
        <v>2</v>
      </c>
      <c r="B119" s="30">
        <f>B101</f>
        <v>1</v>
      </c>
      <c r="C119" s="169" t="s">
        <v>4</v>
      </c>
      <c r="D119" s="170"/>
      <c r="E119" s="31"/>
      <c r="F119" s="32">
        <f>F108+F118</f>
        <v>1275</v>
      </c>
      <c r="G119" s="32">
        <f t="shared" ref="G119" si="50">G108+G118</f>
        <v>52.160000000000011</v>
      </c>
      <c r="H119" s="32">
        <f t="shared" ref="H119" si="51">H108+H118</f>
        <v>46.44</v>
      </c>
      <c r="I119" s="32">
        <f t="shared" ref="I119" si="52">I108+I118</f>
        <v>185.42</v>
      </c>
      <c r="J119" s="32">
        <f t="shared" ref="J119:L119" si="53">J108+J118</f>
        <v>1249.4499999999998</v>
      </c>
      <c r="K119" s="32"/>
      <c r="L119" s="32">
        <f t="shared" si="53"/>
        <v>164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144" t="s">
        <v>99</v>
      </c>
      <c r="F120" s="95">
        <v>250</v>
      </c>
      <c r="G120" s="95">
        <v>17.420000000000002</v>
      </c>
      <c r="H120" s="95">
        <v>20</v>
      </c>
      <c r="I120" s="97">
        <v>43</v>
      </c>
      <c r="J120" s="161" t="s">
        <v>100</v>
      </c>
      <c r="K120" s="162" t="s">
        <v>101</v>
      </c>
      <c r="L120" s="96">
        <v>65.989999999999995</v>
      </c>
    </row>
    <row r="121" spans="1:12" ht="15">
      <c r="A121" s="14"/>
      <c r="B121" s="15"/>
      <c r="C121" s="11"/>
      <c r="D121" s="8" t="s">
        <v>25</v>
      </c>
      <c r="E121" s="147" t="s">
        <v>102</v>
      </c>
      <c r="F121" s="101">
        <v>60</v>
      </c>
      <c r="G121" s="53">
        <v>1.5</v>
      </c>
      <c r="H121" s="53">
        <v>2.76</v>
      </c>
      <c r="I121" s="54">
        <v>6.42</v>
      </c>
      <c r="J121" s="163">
        <v>56.52</v>
      </c>
      <c r="K121" s="53">
        <v>534</v>
      </c>
      <c r="L121" s="102">
        <v>7.4</v>
      </c>
    </row>
    <row r="122" spans="1:12" ht="15">
      <c r="A122" s="14"/>
      <c r="B122" s="15"/>
      <c r="C122" s="11"/>
      <c r="D122" s="6"/>
      <c r="E122" s="50"/>
      <c r="F122" s="101"/>
      <c r="G122" s="101"/>
      <c r="H122" s="101"/>
      <c r="I122" s="103"/>
      <c r="J122" s="101"/>
      <c r="K122" s="43"/>
      <c r="L122" s="102"/>
    </row>
    <row r="123" spans="1:12" ht="15.75" thickBot="1">
      <c r="A123" s="14"/>
      <c r="B123" s="15"/>
      <c r="C123" s="11"/>
      <c r="D123" s="7" t="s">
        <v>21</v>
      </c>
      <c r="E123" s="124" t="s">
        <v>50</v>
      </c>
      <c r="F123" s="120">
        <v>207</v>
      </c>
      <c r="G123" s="115">
        <v>0.13</v>
      </c>
      <c r="H123" s="115">
        <v>0.02</v>
      </c>
      <c r="I123" s="115">
        <v>15.2</v>
      </c>
      <c r="J123" s="115">
        <v>61.5</v>
      </c>
      <c r="K123" s="43">
        <v>377</v>
      </c>
      <c r="L123" s="115">
        <v>5.97</v>
      </c>
    </row>
    <row r="124" spans="1:12" ht="15">
      <c r="A124" s="14"/>
      <c r="B124" s="15"/>
      <c r="C124" s="11"/>
      <c r="D124" s="7" t="s">
        <v>22</v>
      </c>
      <c r="E124" s="50" t="s">
        <v>45</v>
      </c>
      <c r="F124" s="42">
        <v>30</v>
      </c>
      <c r="G124" s="53">
        <v>1.9</v>
      </c>
      <c r="H124" s="53">
        <v>0.22</v>
      </c>
      <c r="I124" s="54">
        <v>11.55</v>
      </c>
      <c r="J124" s="53">
        <v>12.6</v>
      </c>
      <c r="K124" s="43"/>
      <c r="L124" s="53">
        <v>2.64</v>
      </c>
    </row>
    <row r="125" spans="1:12" ht="15">
      <c r="A125" s="14"/>
      <c r="B125" s="15"/>
      <c r="C125" s="11"/>
      <c r="D125" s="7" t="s">
        <v>23</v>
      </c>
      <c r="E125" s="41"/>
      <c r="F125" s="42"/>
      <c r="G125" s="98"/>
      <c r="H125" s="62"/>
      <c r="I125" s="99"/>
      <c r="J125" s="98"/>
      <c r="K125" s="43"/>
      <c r="L125" s="100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16"/>
      <c r="B128" s="17"/>
      <c r="C128" s="8"/>
      <c r="D128" s="18" t="s">
        <v>32</v>
      </c>
      <c r="E128" s="9"/>
      <c r="F128" s="19">
        <f>SUM(F120:F127)</f>
        <v>547</v>
      </c>
      <c r="G128" s="19">
        <f t="shared" ref="G128:I128" si="54">SUM(G120:G127)</f>
        <v>20.95</v>
      </c>
      <c r="H128" s="19">
        <f t="shared" si="54"/>
        <v>22.999999999999996</v>
      </c>
      <c r="I128" s="19">
        <f t="shared" si="54"/>
        <v>76.17</v>
      </c>
      <c r="J128" s="19">
        <v>590</v>
      </c>
      <c r="K128" s="25"/>
      <c r="L128" s="19">
        <f t="shared" ref="L128" si="55">SUM(L120:L127)</f>
        <v>82</v>
      </c>
    </row>
    <row r="129" spans="1:12" ht="15">
      <c r="A129" s="13">
        <f>A120</f>
        <v>2</v>
      </c>
      <c r="B129" s="13">
        <f>B120</f>
        <v>2</v>
      </c>
      <c r="C129" s="10" t="s">
        <v>24</v>
      </c>
      <c r="D129" s="7" t="s">
        <v>25</v>
      </c>
      <c r="E129" s="60" t="s">
        <v>52</v>
      </c>
      <c r="F129" s="61">
        <v>60</v>
      </c>
      <c r="G129" s="51">
        <v>0.86</v>
      </c>
      <c r="H129" s="51">
        <v>1.32</v>
      </c>
      <c r="I129" s="52">
        <v>7.06</v>
      </c>
      <c r="J129" s="51">
        <v>43.56</v>
      </c>
      <c r="K129" s="65" t="s">
        <v>44</v>
      </c>
      <c r="L129" s="51">
        <v>6.48</v>
      </c>
    </row>
    <row r="130" spans="1:12" ht="15.75" thickBot="1">
      <c r="A130" s="14"/>
      <c r="B130" s="15"/>
      <c r="C130" s="11"/>
      <c r="D130" s="7" t="s">
        <v>26</v>
      </c>
      <c r="E130" s="50" t="s">
        <v>103</v>
      </c>
      <c r="F130" s="62">
        <v>200</v>
      </c>
      <c r="G130" s="53">
        <v>3.6</v>
      </c>
      <c r="H130" s="53">
        <v>7.4</v>
      </c>
      <c r="I130" s="54">
        <v>11.2</v>
      </c>
      <c r="J130" s="53">
        <v>125.8</v>
      </c>
      <c r="K130" s="66">
        <v>124</v>
      </c>
      <c r="L130" s="53">
        <v>11.3</v>
      </c>
    </row>
    <row r="131" spans="1:12" ht="15">
      <c r="A131" s="14"/>
      <c r="B131" s="15"/>
      <c r="C131" s="11"/>
      <c r="D131" s="7" t="s">
        <v>27</v>
      </c>
      <c r="E131" s="50" t="s">
        <v>40</v>
      </c>
      <c r="F131" s="63">
        <v>90</v>
      </c>
      <c r="G131" s="64">
        <v>10.71</v>
      </c>
      <c r="H131" s="64">
        <v>13.5</v>
      </c>
      <c r="I131" s="67">
        <v>14.67</v>
      </c>
      <c r="J131" s="64" t="s">
        <v>104</v>
      </c>
      <c r="K131" s="66">
        <v>294</v>
      </c>
      <c r="L131" s="64">
        <v>48.79</v>
      </c>
    </row>
    <row r="132" spans="1:12" ht="15">
      <c r="A132" s="14"/>
      <c r="B132" s="15"/>
      <c r="C132" s="11"/>
      <c r="D132" s="7" t="s">
        <v>28</v>
      </c>
      <c r="E132" s="50" t="s">
        <v>56</v>
      </c>
      <c r="F132" s="61">
        <v>150</v>
      </c>
      <c r="G132" s="51">
        <v>6.84</v>
      </c>
      <c r="H132" s="51">
        <v>9.19</v>
      </c>
      <c r="I132" s="52">
        <v>39.229999999999997</v>
      </c>
      <c r="J132" s="51">
        <v>266.99</v>
      </c>
      <c r="K132" s="66">
        <v>171</v>
      </c>
      <c r="L132" s="51">
        <v>11.78</v>
      </c>
    </row>
    <row r="133" spans="1:12" ht="15">
      <c r="A133" s="14"/>
      <c r="B133" s="15"/>
      <c r="C133" s="11"/>
      <c r="D133" s="7" t="s">
        <v>29</v>
      </c>
      <c r="E133" s="50" t="s">
        <v>41</v>
      </c>
      <c r="F133" s="61">
        <v>200</v>
      </c>
      <c r="G133" s="51"/>
      <c r="H133" s="51"/>
      <c r="I133" s="52">
        <v>12</v>
      </c>
      <c r="J133" s="51">
        <v>47.92</v>
      </c>
      <c r="K133" s="66">
        <v>376</v>
      </c>
      <c r="L133" s="51">
        <v>2.77</v>
      </c>
    </row>
    <row r="134" spans="1:12" ht="15">
      <c r="A134" s="14"/>
      <c r="B134" s="15"/>
      <c r="C134" s="11"/>
      <c r="D134" s="7" t="s">
        <v>30</v>
      </c>
      <c r="E134" s="50" t="s">
        <v>45</v>
      </c>
      <c r="F134" s="62">
        <v>10</v>
      </c>
      <c r="G134" s="53">
        <v>0.91</v>
      </c>
      <c r="H134" s="53">
        <v>0.11</v>
      </c>
      <c r="I134" s="54">
        <v>5.56</v>
      </c>
      <c r="J134" s="53">
        <v>26.87</v>
      </c>
      <c r="K134" s="66"/>
      <c r="L134" s="53">
        <v>0.88</v>
      </c>
    </row>
    <row r="135" spans="1:12" ht="15">
      <c r="A135" s="14"/>
      <c r="B135" s="15"/>
      <c r="C135" s="11"/>
      <c r="D135" s="7" t="s">
        <v>31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68"/>
      <c r="F136" s="104"/>
      <c r="G136" s="104"/>
      <c r="H136" s="104"/>
      <c r="I136" s="106"/>
      <c r="J136" s="104"/>
      <c r="K136" s="43"/>
      <c r="L136" s="105"/>
    </row>
    <row r="137" spans="1:12" ht="1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6"/>
      <c r="B138" s="17"/>
      <c r="C138" s="8"/>
      <c r="D138" s="18" t="s">
        <v>32</v>
      </c>
      <c r="E138" s="9"/>
      <c r="F138" s="19">
        <f>SUM(F129:F137)</f>
        <v>710</v>
      </c>
      <c r="G138" s="19">
        <f t="shared" ref="G138:J138" si="56">SUM(G129:G137)</f>
        <v>22.92</v>
      </c>
      <c r="H138" s="19">
        <f t="shared" si="56"/>
        <v>31.519999999999996</v>
      </c>
      <c r="I138" s="19">
        <f t="shared" si="56"/>
        <v>89.72</v>
      </c>
      <c r="J138" s="19">
        <f t="shared" si="56"/>
        <v>511.14000000000004</v>
      </c>
      <c r="K138" s="25"/>
      <c r="L138" s="19">
        <f t="shared" ref="L138" si="57">SUM(L129:L137)</f>
        <v>81.999999999999986</v>
      </c>
    </row>
    <row r="139" spans="1:12" ht="15.75" thickBot="1">
      <c r="A139" s="33">
        <f>A120</f>
        <v>2</v>
      </c>
      <c r="B139" s="33">
        <f>B120</f>
        <v>2</v>
      </c>
      <c r="C139" s="169" t="s">
        <v>4</v>
      </c>
      <c r="D139" s="170"/>
      <c r="E139" s="31"/>
      <c r="F139" s="32">
        <f>F128+F138</f>
        <v>1257</v>
      </c>
      <c r="G139" s="32">
        <f t="shared" ref="G139" si="58">G128+G138</f>
        <v>43.870000000000005</v>
      </c>
      <c r="H139" s="32">
        <f t="shared" ref="H139" si="59">H128+H138</f>
        <v>54.519999999999996</v>
      </c>
      <c r="I139" s="32">
        <f t="shared" ref="I139" si="60">I128+I138</f>
        <v>165.89</v>
      </c>
      <c r="J139" s="32">
        <f t="shared" ref="J139:L139" si="61">J128+J138</f>
        <v>1101.1400000000001</v>
      </c>
      <c r="K139" s="32"/>
      <c r="L139" s="32">
        <f t="shared" si="61"/>
        <v>164</v>
      </c>
    </row>
    <row r="140" spans="1:12" ht="30">
      <c r="A140" s="20">
        <v>2</v>
      </c>
      <c r="B140" s="21">
        <v>3</v>
      </c>
      <c r="C140" s="22" t="s">
        <v>19</v>
      </c>
      <c r="D140" s="5" t="s">
        <v>20</v>
      </c>
      <c r="E140" s="164" t="s">
        <v>106</v>
      </c>
      <c r="F140" s="107">
        <v>250</v>
      </c>
      <c r="G140" s="95">
        <v>20.04</v>
      </c>
      <c r="H140" s="95">
        <v>21.09</v>
      </c>
      <c r="I140" s="97">
        <v>53.24</v>
      </c>
      <c r="J140" s="95">
        <v>482.93</v>
      </c>
      <c r="K140" s="162" t="s">
        <v>107</v>
      </c>
      <c r="L140" s="96">
        <v>63.17</v>
      </c>
    </row>
    <row r="141" spans="1:12" ht="15.75" thickBot="1">
      <c r="A141" s="23"/>
      <c r="B141" s="15"/>
      <c r="C141" s="11"/>
      <c r="D141" s="8"/>
      <c r="E141" s="50"/>
      <c r="F141" s="108"/>
      <c r="G141" s="101"/>
      <c r="H141" s="101"/>
      <c r="I141" s="103"/>
      <c r="J141" s="101"/>
      <c r="K141" s="109"/>
      <c r="L141" s="102"/>
    </row>
    <row r="142" spans="1:12" ht="15">
      <c r="A142" s="23"/>
      <c r="B142" s="15"/>
      <c r="C142" s="11"/>
      <c r="D142" s="6" t="s">
        <v>25</v>
      </c>
      <c r="E142" s="60" t="s">
        <v>77</v>
      </c>
      <c r="F142" s="78">
        <v>60</v>
      </c>
      <c r="G142" s="115">
        <v>0.84</v>
      </c>
      <c r="H142" s="115">
        <v>3.61</v>
      </c>
      <c r="I142" s="115">
        <v>4.96</v>
      </c>
      <c r="J142" s="115">
        <v>55.69</v>
      </c>
      <c r="K142" s="40">
        <v>52</v>
      </c>
      <c r="L142" s="115">
        <v>6.48</v>
      </c>
    </row>
    <row r="143" spans="1:12" ht="15">
      <c r="A143" s="23"/>
      <c r="B143" s="15"/>
      <c r="C143" s="11"/>
      <c r="D143" s="7" t="s">
        <v>21</v>
      </c>
      <c r="E143" s="50" t="s">
        <v>41</v>
      </c>
      <c r="F143" s="61">
        <v>200</v>
      </c>
      <c r="G143" s="51"/>
      <c r="H143" s="51"/>
      <c r="I143" s="52">
        <v>12</v>
      </c>
      <c r="J143" s="51">
        <v>47.92</v>
      </c>
      <c r="K143" s="66">
        <v>376</v>
      </c>
      <c r="L143" s="51">
        <v>2.77</v>
      </c>
    </row>
    <row r="144" spans="1:12" ht="15.75" customHeight="1">
      <c r="A144" s="23"/>
      <c r="B144" s="15"/>
      <c r="C144" s="11"/>
      <c r="D144" s="7" t="s">
        <v>22</v>
      </c>
      <c r="E144" s="41" t="s">
        <v>42</v>
      </c>
      <c r="F144" s="41">
        <v>30</v>
      </c>
      <c r="G144" s="53">
        <v>1.9</v>
      </c>
      <c r="H144" s="53">
        <v>0.22</v>
      </c>
      <c r="I144" s="54">
        <v>11.55</v>
      </c>
      <c r="J144" s="42">
        <v>55.78</v>
      </c>
      <c r="K144" s="77"/>
      <c r="L144" s="78">
        <v>2.64</v>
      </c>
    </row>
    <row r="145" spans="1:16" ht="15">
      <c r="A145" s="23"/>
      <c r="B145" s="15"/>
      <c r="C145" s="11"/>
      <c r="D145" s="7" t="s">
        <v>23</v>
      </c>
      <c r="E145" s="68"/>
      <c r="F145" s="41"/>
      <c r="G145" s="104"/>
      <c r="H145" s="104"/>
      <c r="I145" s="106"/>
      <c r="J145" s="104"/>
      <c r="K145" s="77"/>
      <c r="L145" s="165"/>
    </row>
    <row r="146" spans="1:16" ht="15">
      <c r="A146" s="23"/>
      <c r="B146" s="15"/>
      <c r="C146" s="11"/>
      <c r="D146" s="6"/>
      <c r="E146" s="41" t="s">
        <v>60</v>
      </c>
      <c r="F146" s="42">
        <v>40</v>
      </c>
      <c r="G146" s="42">
        <v>2.5</v>
      </c>
      <c r="H146" s="42">
        <v>7.3</v>
      </c>
      <c r="I146" s="42">
        <v>26.4</v>
      </c>
      <c r="J146" s="42">
        <v>181.3</v>
      </c>
      <c r="K146" s="43"/>
      <c r="L146" s="78">
        <v>6.94</v>
      </c>
    </row>
    <row r="147" spans="1:16" ht="1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78"/>
    </row>
    <row r="148" spans="1:16" ht="15">
      <c r="A148" s="24"/>
      <c r="B148" s="17"/>
      <c r="C148" s="8"/>
      <c r="D148" s="18" t="s">
        <v>32</v>
      </c>
      <c r="E148" s="9"/>
      <c r="F148" s="19">
        <f>SUM(F140:F147)</f>
        <v>580</v>
      </c>
      <c r="G148" s="19">
        <f t="shared" ref="G148:J148" si="62">SUM(G140:G147)</f>
        <v>25.279999999999998</v>
      </c>
      <c r="H148" s="19">
        <f t="shared" si="62"/>
        <v>32.22</v>
      </c>
      <c r="I148" s="19">
        <f t="shared" si="62"/>
        <v>108.15</v>
      </c>
      <c r="J148" s="19">
        <f t="shared" si="62"/>
        <v>823.61999999999989</v>
      </c>
      <c r="K148" s="25"/>
      <c r="L148" s="19">
        <f t="shared" ref="L148" si="63">SUM(L140:L147)</f>
        <v>82</v>
      </c>
    </row>
    <row r="149" spans="1:16" ht="15">
      <c r="A149" s="26">
        <f>A140</f>
        <v>2</v>
      </c>
      <c r="B149" s="13">
        <f>B140</f>
        <v>3</v>
      </c>
      <c r="C149" s="10" t="s">
        <v>24</v>
      </c>
      <c r="D149" s="7" t="s">
        <v>25</v>
      </c>
      <c r="E149" s="50" t="s">
        <v>108</v>
      </c>
      <c r="F149" s="62">
        <v>60</v>
      </c>
      <c r="G149" s="53">
        <v>0.84</v>
      </c>
      <c r="H149" s="53">
        <v>3.61</v>
      </c>
      <c r="I149" s="54">
        <v>4.96</v>
      </c>
      <c r="J149" s="53">
        <v>55.69</v>
      </c>
      <c r="K149" s="66">
        <v>52</v>
      </c>
      <c r="L149" s="59">
        <v>6.48</v>
      </c>
    </row>
    <row r="150" spans="1:16" ht="15.75" thickBot="1">
      <c r="A150" s="23"/>
      <c r="B150" s="15"/>
      <c r="C150" s="11"/>
      <c r="D150" s="7" t="s">
        <v>26</v>
      </c>
      <c r="E150" s="50" t="s">
        <v>67</v>
      </c>
      <c r="F150" s="62">
        <v>200</v>
      </c>
      <c r="G150" s="53">
        <v>6.25</v>
      </c>
      <c r="H150" s="53">
        <v>5.5</v>
      </c>
      <c r="I150" s="54">
        <v>17.8</v>
      </c>
      <c r="J150" s="53">
        <v>145.69999999999999</v>
      </c>
      <c r="K150" s="66">
        <v>139</v>
      </c>
      <c r="L150" s="53">
        <v>10.01</v>
      </c>
    </row>
    <row r="151" spans="1:16" ht="15">
      <c r="A151" s="23"/>
      <c r="B151" s="15"/>
      <c r="C151" s="11"/>
      <c r="D151" s="7" t="s">
        <v>27</v>
      </c>
      <c r="E151" s="50" t="s">
        <v>105</v>
      </c>
      <c r="F151" s="63">
        <v>90</v>
      </c>
      <c r="G151" s="64">
        <v>11.96</v>
      </c>
      <c r="H151" s="64">
        <v>13</v>
      </c>
      <c r="I151" s="67">
        <v>12.61</v>
      </c>
      <c r="J151" s="64">
        <v>194.43</v>
      </c>
      <c r="K151" s="66">
        <v>290</v>
      </c>
      <c r="L151" s="64">
        <v>46.68</v>
      </c>
    </row>
    <row r="152" spans="1:16" ht="15">
      <c r="A152" s="23"/>
      <c r="B152" s="15"/>
      <c r="C152" s="11"/>
      <c r="D152" s="7" t="s">
        <v>28</v>
      </c>
      <c r="E152" s="50" t="s">
        <v>63</v>
      </c>
      <c r="F152" s="61">
        <v>150</v>
      </c>
      <c r="G152" s="51">
        <v>5.52</v>
      </c>
      <c r="H152" s="51">
        <v>4.5199999999999996</v>
      </c>
      <c r="I152" s="52">
        <v>26.45</v>
      </c>
      <c r="J152" s="51">
        <v>168.56</v>
      </c>
      <c r="K152" s="66">
        <v>309</v>
      </c>
      <c r="L152" s="51">
        <v>11.25</v>
      </c>
    </row>
    <row r="153" spans="1:16" ht="15">
      <c r="A153" s="23"/>
      <c r="B153" s="15"/>
      <c r="C153" s="11"/>
      <c r="D153" s="7" t="s">
        <v>29</v>
      </c>
      <c r="E153" s="50" t="s">
        <v>109</v>
      </c>
      <c r="F153" s="61">
        <v>180</v>
      </c>
      <c r="G153" s="51"/>
      <c r="H153" s="51"/>
      <c r="I153" s="52">
        <v>28.26</v>
      </c>
      <c r="J153" s="51">
        <v>113.04</v>
      </c>
      <c r="K153" s="66">
        <v>349</v>
      </c>
      <c r="L153" s="51">
        <v>5.38</v>
      </c>
    </row>
    <row r="154" spans="1:16" ht="15">
      <c r="A154" s="23"/>
      <c r="B154" s="15"/>
      <c r="C154" s="11"/>
      <c r="D154" s="7" t="s">
        <v>30</v>
      </c>
      <c r="E154" s="50" t="s">
        <v>45</v>
      </c>
      <c r="F154" s="62">
        <v>25</v>
      </c>
      <c r="G154" s="53">
        <v>1.58</v>
      </c>
      <c r="H154" s="53">
        <v>0.18</v>
      </c>
      <c r="I154" s="54">
        <v>9.6199999999999992</v>
      </c>
      <c r="J154" s="53">
        <v>46.42</v>
      </c>
      <c r="K154" s="43"/>
      <c r="L154" s="53">
        <v>2.2000000000000002</v>
      </c>
    </row>
    <row r="155" spans="1:16" ht="15">
      <c r="A155" s="23"/>
      <c r="B155" s="15"/>
      <c r="C155" s="11"/>
      <c r="D155" s="7" t="s">
        <v>31</v>
      </c>
      <c r="E155" s="41"/>
      <c r="F155" s="42"/>
      <c r="G155" s="111"/>
      <c r="H155" s="111"/>
      <c r="I155" s="112"/>
      <c r="J155" s="111"/>
      <c r="K155" s="43"/>
      <c r="L155" s="110"/>
    </row>
    <row r="156" spans="1:16" ht="15">
      <c r="A156" s="23"/>
      <c r="B156" s="15"/>
      <c r="C156" s="11"/>
      <c r="D156" s="6"/>
      <c r="E156" s="68"/>
      <c r="F156" s="104"/>
      <c r="G156" s="104"/>
      <c r="H156" s="104"/>
      <c r="I156" s="106"/>
      <c r="J156" s="104"/>
      <c r="K156" s="43"/>
      <c r="L156" s="105"/>
    </row>
    <row r="157" spans="1:16" ht="1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6" ht="15">
      <c r="A158" s="24"/>
      <c r="B158" s="17"/>
      <c r="C158" s="8"/>
      <c r="D158" s="18" t="s">
        <v>32</v>
      </c>
      <c r="E158" s="9"/>
      <c r="F158" s="19">
        <f>SUM(F149:F157)</f>
        <v>705</v>
      </c>
      <c r="G158" s="19">
        <f t="shared" ref="G158:J158" si="64">SUM(G149:G157)</f>
        <v>26.15</v>
      </c>
      <c r="H158" s="19">
        <f t="shared" si="64"/>
        <v>26.81</v>
      </c>
      <c r="I158" s="19">
        <f t="shared" si="64"/>
        <v>99.700000000000017</v>
      </c>
      <c r="J158" s="19">
        <f t="shared" si="64"/>
        <v>723.83999999999992</v>
      </c>
      <c r="K158" s="25"/>
      <c r="L158" s="19">
        <f t="shared" ref="L158" si="65">SUM(L149:L157)</f>
        <v>82</v>
      </c>
    </row>
    <row r="159" spans="1:16" ht="15.75" thickBot="1">
      <c r="A159" s="29">
        <f>A140</f>
        <v>2</v>
      </c>
      <c r="B159" s="30">
        <f>B140</f>
        <v>3</v>
      </c>
      <c r="C159" s="169" t="s">
        <v>4</v>
      </c>
      <c r="D159" s="170"/>
      <c r="E159" s="31"/>
      <c r="F159" s="32">
        <f>F148+F158</f>
        <v>1285</v>
      </c>
      <c r="G159" s="32">
        <f t="shared" ref="G159" si="66">G148+G158</f>
        <v>51.429999999999993</v>
      </c>
      <c r="H159" s="32">
        <f t="shared" ref="H159" si="67">H148+H158</f>
        <v>59.03</v>
      </c>
      <c r="I159" s="32">
        <f t="shared" ref="I159" si="68">I148+I158</f>
        <v>207.85000000000002</v>
      </c>
      <c r="J159" s="32">
        <f t="shared" ref="J159:L159" si="69">J148+J158</f>
        <v>1547.4599999999998</v>
      </c>
      <c r="K159" s="32"/>
      <c r="L159" s="32">
        <f t="shared" si="69"/>
        <v>164</v>
      </c>
    </row>
    <row r="160" spans="1:16" ht="15">
      <c r="A160" s="20">
        <v>2</v>
      </c>
      <c r="B160" s="21">
        <v>4</v>
      </c>
      <c r="C160" s="22" t="s">
        <v>19</v>
      </c>
      <c r="D160" s="5" t="s">
        <v>20</v>
      </c>
      <c r="E160" s="164" t="s">
        <v>66</v>
      </c>
      <c r="F160" s="95">
        <v>180</v>
      </c>
      <c r="G160" s="95">
        <v>15</v>
      </c>
      <c r="H160" s="95">
        <v>14</v>
      </c>
      <c r="I160" s="97">
        <v>48</v>
      </c>
      <c r="J160" s="39">
        <v>373.9</v>
      </c>
      <c r="K160" s="40">
        <v>224</v>
      </c>
      <c r="L160" s="96">
        <v>64.61</v>
      </c>
      <c r="P160" s="39"/>
    </row>
    <row r="161" spans="1:16" ht="15">
      <c r="A161" s="23"/>
      <c r="B161" s="15"/>
      <c r="C161" s="11"/>
      <c r="D161" s="6" t="s">
        <v>25</v>
      </c>
      <c r="E161" s="41"/>
      <c r="F161" s="42"/>
      <c r="G161" s="53"/>
      <c r="H161" s="53"/>
      <c r="I161" s="54"/>
      <c r="J161" s="53"/>
      <c r="K161" s="43"/>
      <c r="L161" s="42"/>
      <c r="P161" s="42"/>
    </row>
    <row r="162" spans="1:16" ht="15">
      <c r="A162" s="23"/>
      <c r="B162" s="15"/>
      <c r="C162" s="11"/>
      <c r="D162" s="7" t="s">
        <v>21</v>
      </c>
      <c r="E162" s="50" t="s">
        <v>41</v>
      </c>
      <c r="F162" s="70">
        <v>200</v>
      </c>
      <c r="G162" s="51"/>
      <c r="H162" s="51"/>
      <c r="I162" s="52">
        <v>11.98</v>
      </c>
      <c r="J162" s="51">
        <v>47.92</v>
      </c>
      <c r="K162" s="114">
        <v>376</v>
      </c>
      <c r="L162" s="51">
        <v>2.77</v>
      </c>
      <c r="P162" s="51"/>
    </row>
    <row r="163" spans="1:16" ht="15">
      <c r="A163" s="23"/>
      <c r="B163" s="15"/>
      <c r="C163" s="11"/>
      <c r="D163" s="7" t="s">
        <v>22</v>
      </c>
      <c r="E163" s="50"/>
      <c r="F163" s="42"/>
      <c r="G163" s="53"/>
      <c r="H163" s="53"/>
      <c r="I163" s="54"/>
      <c r="J163" s="53"/>
      <c r="K163" s="43"/>
      <c r="L163" s="53"/>
      <c r="P163" s="53"/>
    </row>
    <row r="164" spans="1:16" ht="15.75" thickBot="1">
      <c r="A164" s="23"/>
      <c r="B164" s="15"/>
      <c r="C164" s="11"/>
      <c r="D164" s="7" t="s">
        <v>23</v>
      </c>
      <c r="E164" s="68" t="s">
        <v>51</v>
      </c>
      <c r="F164" s="104">
        <v>120</v>
      </c>
      <c r="G164" s="57">
        <v>0.5</v>
      </c>
      <c r="H164" s="57">
        <v>0.5</v>
      </c>
      <c r="I164" s="58">
        <v>11.76</v>
      </c>
      <c r="J164" s="57">
        <v>53.54</v>
      </c>
      <c r="K164" s="43"/>
      <c r="L164" s="57">
        <v>14.62</v>
      </c>
      <c r="P164" s="57"/>
    </row>
    <row r="165" spans="1:16" ht="1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6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6" ht="15">
      <c r="A167" s="24"/>
      <c r="B167" s="17"/>
      <c r="C167" s="8"/>
      <c r="D167" s="18" t="s">
        <v>32</v>
      </c>
      <c r="E167" s="9"/>
      <c r="F167" s="19">
        <f>SUM(F160:F166)</f>
        <v>500</v>
      </c>
      <c r="G167" s="19">
        <f t="shared" ref="G167:J167" si="70">SUM(G160:G166)</f>
        <v>15.5</v>
      </c>
      <c r="H167" s="19">
        <f t="shared" si="70"/>
        <v>14.5</v>
      </c>
      <c r="I167" s="19">
        <f t="shared" si="70"/>
        <v>71.740000000000009</v>
      </c>
      <c r="J167" s="19">
        <f t="shared" si="70"/>
        <v>475.36</v>
      </c>
      <c r="K167" s="25"/>
      <c r="L167" s="19">
        <f t="shared" ref="L167" si="71">SUM(L160:L166)</f>
        <v>82</v>
      </c>
    </row>
    <row r="168" spans="1:16" ht="1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60" t="s">
        <v>110</v>
      </c>
      <c r="F168" s="101">
        <v>60</v>
      </c>
      <c r="G168" s="101">
        <v>1.3</v>
      </c>
      <c r="H168" s="101">
        <v>2</v>
      </c>
      <c r="I168" s="103">
        <v>11</v>
      </c>
      <c r="J168" s="101">
        <v>73.349999999999994</v>
      </c>
      <c r="K168" s="65">
        <v>81</v>
      </c>
      <c r="L168" s="102">
        <v>6.55</v>
      </c>
    </row>
    <row r="169" spans="1:16" ht="15">
      <c r="A169" s="23"/>
      <c r="B169" s="15"/>
      <c r="C169" s="11"/>
      <c r="D169" s="7" t="s">
        <v>26</v>
      </c>
      <c r="E169" s="50" t="s">
        <v>111</v>
      </c>
      <c r="F169" s="98">
        <v>200</v>
      </c>
      <c r="G169" s="98">
        <v>2</v>
      </c>
      <c r="H169" s="98">
        <v>2.4</v>
      </c>
      <c r="I169" s="99">
        <v>15</v>
      </c>
      <c r="J169" s="98">
        <v>88</v>
      </c>
      <c r="K169" s="66">
        <v>138</v>
      </c>
      <c r="L169" s="100">
        <v>9.1199999999999992</v>
      </c>
    </row>
    <row r="170" spans="1:16" ht="15">
      <c r="A170" s="23"/>
      <c r="B170" s="15"/>
      <c r="C170" s="11"/>
      <c r="D170" s="7" t="s">
        <v>27</v>
      </c>
      <c r="E170" s="50" t="s">
        <v>48</v>
      </c>
      <c r="F170" s="98">
        <v>120</v>
      </c>
      <c r="G170" s="98">
        <v>12</v>
      </c>
      <c r="H170" s="98">
        <v>16</v>
      </c>
      <c r="I170" s="99">
        <v>13</v>
      </c>
      <c r="J170" s="98">
        <v>242.91</v>
      </c>
      <c r="K170" s="66">
        <v>278</v>
      </c>
      <c r="L170" s="100">
        <v>41.35</v>
      </c>
    </row>
    <row r="171" spans="1:16" ht="15">
      <c r="A171" s="23"/>
      <c r="B171" s="15"/>
      <c r="C171" s="11"/>
      <c r="D171" s="7" t="s">
        <v>28</v>
      </c>
      <c r="E171" s="50" t="s">
        <v>88</v>
      </c>
      <c r="F171" s="98">
        <v>150</v>
      </c>
      <c r="G171" s="98">
        <v>9</v>
      </c>
      <c r="H171" s="98">
        <v>10</v>
      </c>
      <c r="I171" s="99">
        <v>40</v>
      </c>
      <c r="J171" s="98">
        <v>280.79000000000002</v>
      </c>
      <c r="K171" s="66">
        <v>171</v>
      </c>
      <c r="L171" s="100">
        <v>12.57</v>
      </c>
    </row>
    <row r="172" spans="1:16" ht="15">
      <c r="A172" s="23"/>
      <c r="B172" s="15"/>
      <c r="C172" s="11"/>
      <c r="D172" s="7" t="s">
        <v>29</v>
      </c>
      <c r="E172" s="50" t="s">
        <v>64</v>
      </c>
      <c r="F172" s="98">
        <v>200</v>
      </c>
      <c r="G172" s="98">
        <v>0.2</v>
      </c>
      <c r="H172" s="98"/>
      <c r="I172" s="99">
        <v>35.799999999999997</v>
      </c>
      <c r="J172" s="98">
        <v>142</v>
      </c>
      <c r="K172" s="66">
        <v>631</v>
      </c>
      <c r="L172" s="100">
        <v>8.89</v>
      </c>
    </row>
    <row r="173" spans="1:16" ht="15">
      <c r="A173" s="23"/>
      <c r="B173" s="15"/>
      <c r="C173" s="11"/>
      <c r="D173" s="7" t="s">
        <v>30</v>
      </c>
      <c r="E173" s="50" t="s">
        <v>65</v>
      </c>
      <c r="F173" s="98">
        <v>40</v>
      </c>
      <c r="G173" s="98">
        <v>3.16</v>
      </c>
      <c r="H173" s="98">
        <v>0.4</v>
      </c>
      <c r="I173" s="99">
        <v>19.32</v>
      </c>
      <c r="J173" s="98">
        <v>93.52</v>
      </c>
      <c r="K173" s="43"/>
      <c r="L173" s="100">
        <v>3.52</v>
      </c>
    </row>
    <row r="174" spans="1:16" ht="15">
      <c r="A174" s="23"/>
      <c r="B174" s="15"/>
      <c r="C174" s="11"/>
      <c r="D174" s="7" t="s">
        <v>31</v>
      </c>
      <c r="E174" s="50"/>
      <c r="F174" s="93"/>
      <c r="G174" s="94"/>
      <c r="H174" s="94"/>
      <c r="I174" s="90"/>
      <c r="J174" s="94"/>
      <c r="K174" s="43"/>
      <c r="L174" s="94"/>
    </row>
    <row r="175" spans="1:16" ht="15">
      <c r="A175" s="23"/>
      <c r="B175" s="15"/>
      <c r="C175" s="11"/>
      <c r="D175" s="6"/>
      <c r="E175" s="68"/>
      <c r="F175" s="84"/>
      <c r="G175" s="85"/>
      <c r="H175" s="85"/>
      <c r="I175" s="86"/>
      <c r="J175" s="85"/>
      <c r="K175" s="43"/>
      <c r="L175" s="85"/>
    </row>
    <row r="176" spans="1:16" ht="1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4"/>
      <c r="B177" s="17"/>
      <c r="C177" s="8"/>
      <c r="D177" s="18" t="s">
        <v>32</v>
      </c>
      <c r="E177" s="9"/>
      <c r="F177" s="19">
        <f>SUM(F168:F176)</f>
        <v>770</v>
      </c>
      <c r="G177" s="19">
        <f t="shared" ref="G177:J177" si="72">SUM(G168:G176)</f>
        <v>27.66</v>
      </c>
      <c r="H177" s="19">
        <f t="shared" si="72"/>
        <v>30.799999999999997</v>
      </c>
      <c r="I177" s="19">
        <f t="shared" si="72"/>
        <v>134.12</v>
      </c>
      <c r="J177" s="19">
        <f t="shared" si="72"/>
        <v>920.56999999999994</v>
      </c>
      <c r="K177" s="25"/>
      <c r="L177" s="19">
        <f t="shared" ref="L177" si="73">SUM(L168:L176)</f>
        <v>82</v>
      </c>
    </row>
    <row r="178" spans="1:12" ht="15.75" thickBot="1">
      <c r="A178" s="29">
        <f>A160</f>
        <v>2</v>
      </c>
      <c r="B178" s="30">
        <f>B160</f>
        <v>4</v>
      </c>
      <c r="C178" s="169" t="s">
        <v>4</v>
      </c>
      <c r="D178" s="170"/>
      <c r="E178" s="31"/>
      <c r="F178" s="32">
        <f>F167+F177</f>
        <v>1270</v>
      </c>
      <c r="G178" s="32">
        <f t="shared" ref="G178" si="74">G167+G177</f>
        <v>43.16</v>
      </c>
      <c r="H178" s="32">
        <f t="shared" ref="H178" si="75">H167+H177</f>
        <v>45.3</v>
      </c>
      <c r="I178" s="32">
        <f t="shared" ref="I178" si="76">I167+I177</f>
        <v>205.86</v>
      </c>
      <c r="J178" s="32">
        <f t="shared" ref="J178:L178" si="77">J167+J177</f>
        <v>1395.9299999999998</v>
      </c>
      <c r="K178" s="32"/>
      <c r="L178" s="32">
        <f t="shared" si="77"/>
        <v>164</v>
      </c>
    </row>
    <row r="179" spans="1:12" ht="15">
      <c r="A179" s="20">
        <v>2</v>
      </c>
      <c r="B179" s="21">
        <v>5</v>
      </c>
      <c r="C179" s="22" t="s">
        <v>19</v>
      </c>
      <c r="D179" s="5" t="s">
        <v>20</v>
      </c>
      <c r="E179" s="144" t="s">
        <v>113</v>
      </c>
      <c r="F179" s="39">
        <v>260</v>
      </c>
      <c r="G179" s="39">
        <v>19.63</v>
      </c>
      <c r="H179" s="39">
        <v>28.75</v>
      </c>
      <c r="I179" s="39">
        <v>51.88</v>
      </c>
      <c r="J179" s="39">
        <v>544.79</v>
      </c>
      <c r="K179" s="82" t="s">
        <v>112</v>
      </c>
      <c r="L179" s="39">
        <v>71.5</v>
      </c>
    </row>
    <row r="180" spans="1:12" ht="15">
      <c r="A180" s="23"/>
      <c r="B180" s="15"/>
      <c r="C180" s="11"/>
      <c r="D180" s="6" t="s">
        <v>25</v>
      </c>
      <c r="E180" s="147" t="s">
        <v>61</v>
      </c>
      <c r="F180" s="70">
        <v>60</v>
      </c>
      <c r="G180" s="73">
        <v>1.31</v>
      </c>
      <c r="H180" s="73">
        <v>1.67</v>
      </c>
      <c r="I180" s="90">
        <v>7.37</v>
      </c>
      <c r="J180" s="73">
        <v>49.75</v>
      </c>
      <c r="K180" s="77">
        <v>79</v>
      </c>
      <c r="L180" s="73">
        <v>5.53</v>
      </c>
    </row>
    <row r="181" spans="1:12" ht="15">
      <c r="A181" s="23"/>
      <c r="B181" s="15"/>
      <c r="C181" s="11"/>
      <c r="D181" s="7" t="s">
        <v>21</v>
      </c>
      <c r="E181" s="50" t="s">
        <v>41</v>
      </c>
      <c r="F181" s="70">
        <v>200</v>
      </c>
      <c r="G181" s="51">
        <v>7.0000000000000007E-2</v>
      </c>
      <c r="H181" s="51">
        <v>0.02</v>
      </c>
      <c r="I181" s="52">
        <v>11.98</v>
      </c>
      <c r="J181" s="51">
        <v>48.38</v>
      </c>
      <c r="K181" s="114">
        <v>376</v>
      </c>
      <c r="L181" s="51">
        <v>2.77</v>
      </c>
    </row>
    <row r="182" spans="1:12" ht="15">
      <c r="A182" s="23"/>
      <c r="B182" s="15"/>
      <c r="C182" s="11"/>
      <c r="D182" s="7" t="s">
        <v>22</v>
      </c>
      <c r="E182" s="50" t="s">
        <v>42</v>
      </c>
      <c r="F182" s="87">
        <v>25</v>
      </c>
      <c r="G182" s="53">
        <v>1.58</v>
      </c>
      <c r="H182" s="53">
        <v>0.18</v>
      </c>
      <c r="I182" s="54">
        <v>9.6199999999999992</v>
      </c>
      <c r="J182" s="53">
        <v>46.42</v>
      </c>
      <c r="K182" s="72"/>
      <c r="L182" s="53">
        <v>2.2000000000000002</v>
      </c>
    </row>
    <row r="183" spans="1:12" ht="15">
      <c r="A183" s="23"/>
      <c r="B183" s="15"/>
      <c r="C183" s="11"/>
      <c r="D183" s="7" t="s">
        <v>23</v>
      </c>
      <c r="E183" s="60"/>
      <c r="F183" s="70"/>
      <c r="G183" s="73"/>
      <c r="H183" s="73"/>
      <c r="I183" s="90"/>
      <c r="J183" s="73"/>
      <c r="K183" s="77"/>
      <c r="L183" s="73"/>
    </row>
    <row r="184" spans="1:12" ht="1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>
      <c r="A186" s="24"/>
      <c r="B186" s="17"/>
      <c r="C186" s="8"/>
      <c r="D186" s="18" t="s">
        <v>32</v>
      </c>
      <c r="E186" s="9"/>
      <c r="F186" s="19">
        <f>SUM(F179:F185)</f>
        <v>545</v>
      </c>
      <c r="G186" s="19">
        <f t="shared" ref="G186:J186" si="78">SUM(G179:G185)</f>
        <v>22.589999999999996</v>
      </c>
      <c r="H186" s="19">
        <f t="shared" si="78"/>
        <v>30.62</v>
      </c>
      <c r="I186" s="19">
        <f t="shared" si="78"/>
        <v>80.850000000000009</v>
      </c>
      <c r="J186" s="19">
        <f t="shared" si="78"/>
        <v>689.33999999999992</v>
      </c>
      <c r="K186" s="25"/>
      <c r="L186" s="19">
        <f t="shared" ref="L186" si="79">SUM(L179:L185)</f>
        <v>82</v>
      </c>
    </row>
    <row r="187" spans="1:12" ht="1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60" t="s">
        <v>61</v>
      </c>
      <c r="F187" s="70">
        <v>60</v>
      </c>
      <c r="G187" s="101">
        <v>1</v>
      </c>
      <c r="H187" s="101">
        <v>2</v>
      </c>
      <c r="I187" s="103">
        <v>7</v>
      </c>
      <c r="J187" s="101">
        <v>49.75</v>
      </c>
      <c r="K187" s="71">
        <v>79</v>
      </c>
      <c r="L187" s="102">
        <v>5.53</v>
      </c>
    </row>
    <row r="188" spans="1:12" ht="15.75" thickBot="1">
      <c r="A188" s="23"/>
      <c r="B188" s="15"/>
      <c r="C188" s="11"/>
      <c r="D188" s="7" t="s">
        <v>26</v>
      </c>
      <c r="E188" s="50" t="s">
        <v>114</v>
      </c>
      <c r="F188" s="87">
        <v>200</v>
      </c>
      <c r="G188" s="98">
        <v>5</v>
      </c>
      <c r="H188" s="98">
        <v>8</v>
      </c>
      <c r="I188" s="99">
        <v>17</v>
      </c>
      <c r="J188" s="98">
        <v>163.34</v>
      </c>
      <c r="K188" s="66">
        <v>98</v>
      </c>
      <c r="L188" s="100">
        <v>7.53</v>
      </c>
    </row>
    <row r="189" spans="1:12" ht="15">
      <c r="A189" s="23"/>
      <c r="B189" s="15"/>
      <c r="C189" s="11"/>
      <c r="D189" s="7" t="s">
        <v>27</v>
      </c>
      <c r="E189" s="50" t="s">
        <v>115</v>
      </c>
      <c r="F189" s="92">
        <v>90</v>
      </c>
      <c r="G189" s="98">
        <v>12</v>
      </c>
      <c r="H189" s="98">
        <v>16</v>
      </c>
      <c r="I189" s="99">
        <v>18</v>
      </c>
      <c r="J189" s="98">
        <v>261.24</v>
      </c>
      <c r="K189" s="66">
        <v>388</v>
      </c>
      <c r="L189" s="100">
        <v>42.31</v>
      </c>
    </row>
    <row r="190" spans="1:12" ht="15">
      <c r="A190" s="23"/>
      <c r="B190" s="15"/>
      <c r="C190" s="11"/>
      <c r="D190" s="7" t="s">
        <v>28</v>
      </c>
      <c r="E190" s="50" t="s">
        <v>58</v>
      </c>
      <c r="F190" s="70">
        <v>150</v>
      </c>
      <c r="G190" s="98">
        <v>3</v>
      </c>
      <c r="H190" s="98">
        <v>4</v>
      </c>
      <c r="I190" s="99">
        <v>27</v>
      </c>
      <c r="J190" s="98">
        <v>154.05000000000001</v>
      </c>
      <c r="K190" s="66">
        <v>304</v>
      </c>
      <c r="L190" s="100">
        <v>15.3</v>
      </c>
    </row>
    <row r="191" spans="1:12" ht="15">
      <c r="A191" s="23"/>
      <c r="B191" s="15"/>
      <c r="C191" s="11"/>
      <c r="D191" s="7" t="s">
        <v>29</v>
      </c>
      <c r="E191" s="50" t="s">
        <v>116</v>
      </c>
      <c r="F191" s="70">
        <v>200</v>
      </c>
      <c r="G191" s="98">
        <v>0.11</v>
      </c>
      <c r="H191" s="98">
        <v>0.12</v>
      </c>
      <c r="I191" s="99">
        <v>25.09</v>
      </c>
      <c r="J191" s="98">
        <v>101.88</v>
      </c>
      <c r="K191" s="66">
        <v>352</v>
      </c>
      <c r="L191" s="100">
        <v>9.1300000000000008</v>
      </c>
    </row>
    <row r="192" spans="1:12" ht="15">
      <c r="A192" s="23"/>
      <c r="B192" s="15"/>
      <c r="C192" s="11"/>
      <c r="D192" s="7" t="s">
        <v>30</v>
      </c>
      <c r="E192" s="50" t="s">
        <v>80</v>
      </c>
      <c r="F192" s="87">
        <v>25</v>
      </c>
      <c r="G192" s="98">
        <v>1.58</v>
      </c>
      <c r="H192" s="98">
        <v>0.18</v>
      </c>
      <c r="I192" s="99">
        <v>9.6199999999999992</v>
      </c>
      <c r="J192" s="98">
        <v>46.42</v>
      </c>
      <c r="K192" s="72"/>
      <c r="L192" s="100">
        <v>2.2000000000000002</v>
      </c>
    </row>
    <row r="193" spans="1:12" ht="15">
      <c r="A193" s="23"/>
      <c r="B193" s="15"/>
      <c r="C193" s="11"/>
      <c r="D193" s="7" t="s">
        <v>31</v>
      </c>
      <c r="E193" s="50"/>
      <c r="F193" s="93"/>
      <c r="G193" s="94"/>
      <c r="H193" s="94"/>
      <c r="I193" s="90"/>
      <c r="J193" s="94"/>
      <c r="K193" s="72"/>
      <c r="L193" s="94"/>
    </row>
    <row r="194" spans="1:12" ht="15">
      <c r="A194" s="23"/>
      <c r="B194" s="15"/>
      <c r="C194" s="11"/>
      <c r="D194" s="6"/>
      <c r="E194" s="68"/>
      <c r="F194" s="84"/>
      <c r="G194" s="85"/>
      <c r="H194" s="85"/>
      <c r="I194" s="86"/>
      <c r="J194" s="85"/>
      <c r="K194" s="113"/>
      <c r="L194" s="85"/>
    </row>
    <row r="195" spans="1:12" ht="1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4"/>
      <c r="B196" s="17"/>
      <c r="C196" s="8"/>
      <c r="D196" s="18" t="s">
        <v>32</v>
      </c>
      <c r="E196" s="9"/>
      <c r="F196" s="19">
        <f>SUM(F187:F195)</f>
        <v>725</v>
      </c>
      <c r="G196" s="19">
        <f t="shared" ref="G196:J196" si="80">SUM(G187:G195)</f>
        <v>22.689999999999998</v>
      </c>
      <c r="H196" s="19">
        <f t="shared" si="80"/>
        <v>30.3</v>
      </c>
      <c r="I196" s="19">
        <f t="shared" si="80"/>
        <v>103.71000000000001</v>
      </c>
      <c r="J196" s="19">
        <f t="shared" si="80"/>
        <v>776.68000000000006</v>
      </c>
      <c r="K196" s="25"/>
      <c r="L196" s="19">
        <f t="shared" ref="L196" si="81">SUM(L187:L195)</f>
        <v>82</v>
      </c>
    </row>
    <row r="197" spans="1:12" ht="15">
      <c r="A197" s="29">
        <f>A179</f>
        <v>2</v>
      </c>
      <c r="B197" s="30">
        <f>B179</f>
        <v>5</v>
      </c>
      <c r="C197" s="169" t="s">
        <v>4</v>
      </c>
      <c r="D197" s="170"/>
      <c r="E197" s="31"/>
      <c r="F197" s="32">
        <f>F186+F196</f>
        <v>1270</v>
      </c>
      <c r="G197" s="32">
        <f t="shared" ref="G197" si="82">G186+G196</f>
        <v>45.279999999999994</v>
      </c>
      <c r="H197" s="32">
        <f t="shared" ref="H197" si="83">H186+H196</f>
        <v>60.92</v>
      </c>
      <c r="I197" s="32">
        <f t="shared" ref="I197" si="84">I186+I196</f>
        <v>184.56</v>
      </c>
      <c r="J197" s="32">
        <f t="shared" ref="J197:L197" si="85">J186+J196</f>
        <v>1466.02</v>
      </c>
      <c r="K197" s="32"/>
      <c r="L197" s="32">
        <f t="shared" si="85"/>
        <v>164</v>
      </c>
    </row>
    <row r="198" spans="1:12">
      <c r="A198" s="27"/>
      <c r="B198" s="28"/>
      <c r="C198" s="171" t="s">
        <v>5</v>
      </c>
      <c r="D198" s="171"/>
      <c r="E198" s="171"/>
      <c r="F198" s="34">
        <f>(F24+F43+F62+F81+F100+F119+F139+F159+F178+F197)/(IF(F24=0,0,1)+IF(F43=0,0,1)+IF(F62=0,0,1)+IF(F81=0,0,1)+IF(F100=0,0,1)+IF(F119=0,0,1)+IF(F139=0,0,1)+IF(F159=0,0,1)+IF(F178=0,0,1)+IF(F197=0,0,1))</f>
        <v>1288.4000000000001</v>
      </c>
      <c r="G198" s="34">
        <f t="shared" ref="G198:J198" si="86">(G24+G43+G62+G81+G100+G119+G139+G159+G178+G197)/(IF(G24=0,0,1)+IF(G43=0,0,1)+IF(G62=0,0,1)+IF(G81=0,0,1)+IF(G100=0,0,1)+IF(G119=0,0,1)+IF(G139=0,0,1)+IF(G159=0,0,1)+IF(G178=0,0,1)+IF(G197=0,0,1))</f>
        <v>44.472999999999999</v>
      </c>
      <c r="H198" s="34">
        <v>28</v>
      </c>
      <c r="I198" s="34">
        <f t="shared" si="86"/>
        <v>183.512</v>
      </c>
      <c r="J198" s="34">
        <f t="shared" si="86"/>
        <v>1347.905</v>
      </c>
      <c r="K198" s="34"/>
      <c r="L198" s="34">
        <f t="shared" ref="L198" si="87">(L24+L43+L62+L81+L100+L119+L139+L159+L178+L197)/(IF(L24=0,0,1)+IF(L43=0,0,1)+IF(L62=0,0,1)+IF(L81=0,0,1)+IF(L100=0,0,1)+IF(L119=0,0,1)+IF(L139=0,0,1)+IF(L159=0,0,1)+IF(L178=0,0,1)+IF(L197=0,0,1))</f>
        <v>164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9:D159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F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23</cp:lastModifiedBy>
  <dcterms:created xsi:type="dcterms:W3CDTF">2022-05-16T14:23:56Z</dcterms:created>
  <dcterms:modified xsi:type="dcterms:W3CDTF">2024-03-18T12:03:10Z</dcterms:modified>
</cp:coreProperties>
</file>